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riina_senipalu_justdigi_ee/Documents/Dokumendid/Ministri KK muutmine/2026/Ülekantavad_veebruar/"/>
    </mc:Choice>
  </mc:AlternateContent>
  <xr:revisionPtr revIDLastSave="74" documentId="8_{53204372-BAE4-4C71-B4E4-17B8932C072F}" xr6:coauthVersionLast="47" xr6:coauthVersionMax="47" xr10:uidLastSave="{55F822C5-3C29-436A-B232-A770972EA3B9}"/>
  <bookViews>
    <workbookView xWindow="28680" yWindow="4620" windowWidth="29040" windowHeight="17520" tabRatio="959" xr2:uid="{00000000-000D-0000-FFFF-FFFF00000000}"/>
  </bookViews>
  <sheets>
    <sheet name="Lisa 1." sheetId="27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7" l="1"/>
  <c r="H9" i="27"/>
  <c r="H10" i="27"/>
  <c r="H12" i="27"/>
  <c r="H14" i="27"/>
  <c r="H15" i="27"/>
  <c r="H16" i="27"/>
  <c r="H17" i="27"/>
  <c r="H18" i="27"/>
  <c r="H19" i="27"/>
  <c r="H21" i="27"/>
  <c r="H22" i="27"/>
  <c r="H23" i="27"/>
  <c r="H24" i="27"/>
  <c r="H25" i="27"/>
  <c r="H26" i="27"/>
  <c r="H27" i="27"/>
  <c r="H28" i="27"/>
  <c r="H29" i="27"/>
  <c r="H32" i="27"/>
  <c r="H33" i="27"/>
  <c r="H34" i="27"/>
  <c r="H35" i="27"/>
  <c r="H36" i="27"/>
  <c r="H37" i="27"/>
  <c r="H38" i="27"/>
  <c r="H39" i="27"/>
  <c r="H40" i="27"/>
  <c r="H41" i="27"/>
  <c r="H43" i="27"/>
  <c r="H44" i="27"/>
  <c r="H45" i="27"/>
  <c r="H46" i="27"/>
  <c r="H47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9" i="27"/>
  <c r="H100" i="27"/>
  <c r="H102" i="27"/>
  <c r="H103" i="27"/>
  <c r="H104" i="27"/>
  <c r="H106" i="27"/>
  <c r="H108" i="27"/>
  <c r="H109" i="27"/>
  <c r="H110" i="27"/>
  <c r="H111" i="27"/>
  <c r="H112" i="27"/>
  <c r="H113" i="27"/>
  <c r="H114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4" i="27"/>
  <c r="H159" i="27"/>
  <c r="H160" i="27"/>
  <c r="H162" i="27"/>
  <c r="H163" i="27"/>
  <c r="H164" i="27"/>
  <c r="H166" i="27"/>
  <c r="H168" i="27"/>
  <c r="H170" i="27"/>
  <c r="H173" i="27"/>
  <c r="H174" i="27"/>
  <c r="H176" i="27"/>
  <c r="H177" i="27"/>
  <c r="H178" i="27"/>
  <c r="H180" i="27"/>
  <c r="H182" i="27"/>
  <c r="H184" i="27"/>
  <c r="H7" i="27"/>
  <c r="E84" i="27" l="1"/>
  <c r="H84" i="27" s="1"/>
  <c r="E20" i="27"/>
  <c r="H20" i="27" s="1"/>
  <c r="E13" i="27"/>
  <c r="H13" i="27" s="1"/>
</calcChain>
</file>

<file path=xl/sharedStrings.xml><?xml version="1.0" encoding="utf-8"?>
<sst xmlns="http://schemas.openxmlformats.org/spreadsheetml/2006/main" count="198" uniqueCount="90">
  <si>
    <t>Investeeringud</t>
  </si>
  <si>
    <t>Justiits- ja Digiministeerium</t>
  </si>
  <si>
    <t>Käibemaks</t>
  </si>
  <si>
    <t>TULUD</t>
  </si>
  <si>
    <t>Õigusriigi ja õigusloome kvaliteedi tagamine</t>
  </si>
  <si>
    <t>Konkurentsivõimelise ärikeskkonna tagamine</t>
  </si>
  <si>
    <t>Muud kulud</t>
  </si>
  <si>
    <t>Kriminaalpoliitika kujundamine ja elluviimine, sh ennetus</t>
  </si>
  <si>
    <t>Karistuste täideviimise korraldamine</t>
  </si>
  <si>
    <t>Õigusemõistmise ja õigusteenuste tagamine</t>
  </si>
  <si>
    <t>Tulemusvaldkond: Digiühiskond</t>
  </si>
  <si>
    <t>Personaalse riigi ja kasutajakesksete teenuste arendamine</t>
  </si>
  <si>
    <t>Andmepõhise ühiskonna arendamine</t>
  </si>
  <si>
    <t>Digiriigi teenuste ja platvormide tagamine</t>
  </si>
  <si>
    <t>Digiriigi arengu juhtimine ja koordineerimine</t>
  </si>
  <si>
    <t>Riikliku küberturvalisuse tagamine</t>
  </si>
  <si>
    <t>Sidevaldkonna õigusruumi tagamine</t>
  </si>
  <si>
    <t>INVESTEERINGUD</t>
  </si>
  <si>
    <t>Eelarve liik</t>
  </si>
  <si>
    <t>IN002000</t>
  </si>
  <si>
    <t>SE000028</t>
  </si>
  <si>
    <t>SE000003</t>
  </si>
  <si>
    <t>IN030992</t>
  </si>
  <si>
    <t>SE030002</t>
  </si>
  <si>
    <t>IN030091</t>
  </si>
  <si>
    <t>Eelarve konto</t>
  </si>
  <si>
    <t>Objekt</t>
  </si>
  <si>
    <t>KULUD*</t>
  </si>
  <si>
    <t>sh piirmääraga vahendid</t>
  </si>
  <si>
    <t>Toetused</t>
  </si>
  <si>
    <t>sh investeeringute käibemaks</t>
  </si>
  <si>
    <t>2026. a käskkirja nr</t>
  </si>
  <si>
    <t>Välistoetus ning sellest sõltuvad vahendid</t>
  </si>
  <si>
    <t>Selgitused</t>
  </si>
  <si>
    <t>Tulemusvaldkond: õigusriik</t>
  </si>
  <si>
    <t>Programm: Usaldusväärse ja tulemusliku õigusruumi programm</t>
  </si>
  <si>
    <t xml:space="preserve">Kriminaalpoliitika kujundamine ja elluviimine, sh ennetus </t>
  </si>
  <si>
    <t>Programm: Digiühiskonna programm</t>
  </si>
  <si>
    <t>Digiriigi alusbaasi kindlustamine</t>
  </si>
  <si>
    <t>Sidevaldkonna regulatiivse keskkonna tagamine</t>
  </si>
  <si>
    <t>Sotsiaaltoetused, sh</t>
  </si>
  <si>
    <t>Sihtotstarbelised toetused, sh</t>
  </si>
  <si>
    <t>SIM-st JUDM-i 2026 ja 2027 (RIKSile õiges keeles lühisõnumi edastamise halduskulu).</t>
  </si>
  <si>
    <t>TA vahendite aastatevaheline ümbertõstmine</t>
  </si>
  <si>
    <t>IT investeeringu toetus, sh</t>
  </si>
  <si>
    <t>Õigusabi ja Advokatuuri poolt avalik-õiguslike ülesannete täitmine</t>
  </si>
  <si>
    <r>
      <t>PR_2:</t>
    </r>
    <r>
      <rPr>
        <sz val="8"/>
        <rFont val="Calibri"/>
        <family val="2"/>
        <charset val="186"/>
      </rPr>
      <t xml:space="preserve"> KRAPSiga lisandudnud summad. </t>
    </r>
    <r>
      <rPr>
        <b/>
        <sz val="8"/>
        <rFont val="Calibri"/>
        <family val="2"/>
        <charset val="186"/>
      </rPr>
      <t>I etapp 2028 ja 2029</t>
    </r>
    <r>
      <rPr>
        <sz val="8"/>
        <rFont val="Calibri"/>
        <family val="2"/>
        <charset val="186"/>
      </rPr>
      <t>: TA nõunike palgafond 100 000.</t>
    </r>
  </si>
  <si>
    <t>Kindlaksmääratud tööjõukulud, sh</t>
  </si>
  <si>
    <t>Rahastamiskava: JDM-st RAM-i püsiv muudatus (ühisosakonna töötasu)</t>
  </si>
  <si>
    <t>I etapp: IT arendused püsiv rahastus</t>
  </si>
  <si>
    <t>Majandamiskulud, sh</t>
  </si>
  <si>
    <t>P_2: RKAS baaskomponet ja RTK hangeteks 70 000</t>
  </si>
  <si>
    <r>
      <t>P_2: RKAS baaskomponet ja RTK hangeteks 70 000.</t>
    </r>
    <r>
      <rPr>
        <b/>
        <sz val="10"/>
        <color rgb="FF000000"/>
        <rFont val="Calibri"/>
        <family val="2"/>
        <charset val="186"/>
      </rPr>
      <t xml:space="preserve"> I etapp 2026</t>
    </r>
    <r>
      <rPr>
        <sz val="10"/>
        <color rgb="FF000000"/>
        <rFont val="Calibri"/>
        <family val="2"/>
      </rPr>
      <t>: trahvikompensatsiooni ja kärpe vahe.</t>
    </r>
  </si>
  <si>
    <t>P_2: RKAS baaskomponet ja RTK hangeteks 70 000; TA vahendite aastatevaheline ümbertõstmine</t>
  </si>
  <si>
    <t>P_2: RKAS baaskomponet ja RTK hangeteks 70 000. I etapp: IT arendused püsiv rahastus</t>
  </si>
  <si>
    <t>RKAS, sh</t>
  </si>
  <si>
    <t>IT-investeeringud</t>
  </si>
  <si>
    <r>
      <t>I etapp:</t>
    </r>
    <r>
      <rPr>
        <sz val="10"/>
        <rFont val="Calibri"/>
        <family val="2"/>
      </rPr>
      <t xml:space="preserve"> JV digitaliseerimine + IT arendused püsiv</t>
    </r>
  </si>
  <si>
    <t>Välistoetuse riigieelarveline kaasfinantseerimine toetuse vahendamisel</t>
  </si>
  <si>
    <t>Pr_2: Toetuse S1JRF-RT21-01212 eelarve vähendamine</t>
  </si>
  <si>
    <t>Toetused, sh</t>
  </si>
  <si>
    <t>Välisvahendite parandused</t>
  </si>
  <si>
    <t>Pr_2: 5J10-NO21-05312ENNET. II etapp: 9J10-MU00-USAPREVENT; III etapp: 9J10-MU00-USAPREVENT.</t>
  </si>
  <si>
    <t>PR_02: 5J10-NO21-02113CYBER</t>
  </si>
  <si>
    <t>  Vahendatud välistoetus ja sellest sõltuvad kulud</t>
  </si>
  <si>
    <t>Investeeringutoetused, sh</t>
  </si>
  <si>
    <r>
      <t>I etapp</t>
    </r>
    <r>
      <rPr>
        <sz val="10"/>
        <rFont val="Calibri"/>
        <family val="2"/>
        <charset val="186"/>
      </rPr>
      <t>: S1JRF-RT21-01511 vähendus</t>
    </r>
  </si>
  <si>
    <t>Justiits- ja Digiministeeriumi 2026. aasta eelarve</t>
  </si>
  <si>
    <t>Arvestuslikud ja piirmääraga vahendid</t>
  </si>
  <si>
    <t>2026. a kinnitatud eelarve</t>
  </si>
  <si>
    <t>Lisa 1</t>
  </si>
  <si>
    <t>Liikmemaksud</t>
  </si>
  <si>
    <t>Tööjõukulud, sh</t>
  </si>
  <si>
    <t>* Kuludes ei sisaldu amortisatsioon (mitterahaline kulu)</t>
  </si>
  <si>
    <t>Kohtute reserv</t>
  </si>
  <si>
    <t>KULUD</t>
  </si>
  <si>
    <t>Programmi tegevus: Õigusemõistmise ja õigusteenuste tagamine</t>
  </si>
  <si>
    <t>käibemaks</t>
  </si>
  <si>
    <t xml:space="preserve">Tööjõukulud </t>
  </si>
  <si>
    <t>Majandamiskulud</t>
  </si>
  <si>
    <t>Vanglate reserv</t>
  </si>
  <si>
    <t>Programmi tegevus: Karistuste täideviimise korraldamine</t>
  </si>
  <si>
    <t>Tööjõukulud</t>
  </si>
  <si>
    <t>Tegevuskulud, v.a tööjõukulud</t>
  </si>
  <si>
    <t>Ülekantavad vahendid</t>
  </si>
  <si>
    <t>2025. a eelarve kokku</t>
  </si>
  <si>
    <t>Kalaranna 28 parendustööd</t>
  </si>
  <si>
    <t>IN030012</t>
  </si>
  <si>
    <t>Masinad ja seadmed, sh</t>
  </si>
  <si>
    <t>IN004000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</si>
</sst>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i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color rgb="FFA5A5A5"/>
      <name val="Calibri"/>
      <family val="2"/>
      <charset val="186"/>
    </font>
    <font>
      <sz val="10"/>
      <name val="Calibri"/>
      <family val="2"/>
      <charset val="186"/>
    </font>
    <font>
      <b/>
      <sz val="12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8"/>
      <name val="Calibri"/>
      <family val="2"/>
      <charset val="186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A5A5A5"/>
      <name val="Calibri"/>
      <family val="2"/>
    </font>
    <font>
      <b/>
      <i/>
      <sz val="10"/>
      <color rgb="FFFF0000"/>
      <name val="Calibri"/>
      <family val="2"/>
      <charset val="186"/>
    </font>
    <font>
      <sz val="11"/>
      <name val="Calibri"/>
      <family val="2"/>
      <charset val="186"/>
    </font>
    <font>
      <b/>
      <sz val="8"/>
      <name val="Calibri"/>
      <family val="2"/>
      <charset val="186"/>
    </font>
    <font>
      <sz val="11"/>
      <color rgb="FF000000"/>
      <name val="Calibri"/>
      <family val="2"/>
    </font>
    <font>
      <b/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  <charset val="186"/>
    </font>
    <font>
      <u/>
      <sz val="8"/>
      <color rgb="FF000000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0"/>
      <color rgb="FF000000"/>
      <name val="Calibri"/>
      <family val="2"/>
      <charset val="186"/>
    </font>
    <font>
      <i/>
      <sz val="10"/>
      <color theme="1"/>
      <name val="Aptos Narrow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3"/>
      <name val="Aptos Narrow"/>
      <family val="2"/>
      <charset val="186"/>
      <scheme val="minor"/>
    </font>
    <font>
      <i/>
      <sz val="10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b/>
      <u/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0000"/>
      <name val="Aptos Narrow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43">
    <xf numFmtId="0" fontId="0" fillId="0" borderId="0" xfId="0"/>
    <xf numFmtId="3" fontId="4" fillId="0" borderId="0" xfId="1" applyNumberFormat="1" applyFont="1" applyAlignment="1">
      <alignment horizontal="right"/>
    </xf>
    <xf numFmtId="3" fontId="5" fillId="0" borderId="0" xfId="1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4" borderId="0" xfId="0" applyFont="1" applyFill="1"/>
    <xf numFmtId="0" fontId="10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4" borderId="0" xfId="0" applyFont="1" applyFill="1"/>
    <xf numFmtId="0" fontId="19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 inden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indent="3"/>
    </xf>
    <xf numFmtId="0" fontId="25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3"/>
    </xf>
    <xf numFmtId="0" fontId="21" fillId="0" borderId="0" xfId="0" applyFont="1" applyAlignment="1">
      <alignment horizontal="left" indent="2"/>
    </xf>
    <xf numFmtId="0" fontId="31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3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3" fontId="28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/>
    </xf>
    <xf numFmtId="3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left" indent="1"/>
    </xf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35" fillId="0" borderId="0" xfId="0" applyFont="1"/>
    <xf numFmtId="0" fontId="8" fillId="0" borderId="0" xfId="0" applyFont="1" applyAlignment="1">
      <alignment horizontal="center"/>
    </xf>
    <xf numFmtId="3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indent="1"/>
    </xf>
    <xf numFmtId="0" fontId="38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indent="3"/>
    </xf>
    <xf numFmtId="0" fontId="22" fillId="0" borderId="0" xfId="0" applyFont="1" applyAlignment="1">
      <alignment horizontal="left" indent="2"/>
    </xf>
    <xf numFmtId="0" fontId="17" fillId="0" borderId="0" xfId="0" applyFont="1" applyAlignment="1">
      <alignment horizontal="right" vertical="center" wrapText="1"/>
    </xf>
    <xf numFmtId="0" fontId="40" fillId="0" borderId="0" xfId="0" applyFont="1"/>
    <xf numFmtId="3" fontId="41" fillId="0" borderId="0" xfId="0" applyNumberFormat="1" applyFont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/>
    <xf numFmtId="0" fontId="13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3" fontId="21" fillId="0" borderId="0" xfId="0" applyNumberFormat="1" applyFont="1"/>
    <xf numFmtId="3" fontId="9" fillId="0" borderId="0" xfId="0" applyNumberFormat="1" applyFont="1" applyAlignment="1">
      <alignment horizontal="right" vertical="center" wrapText="1"/>
    </xf>
    <xf numFmtId="0" fontId="43" fillId="0" borderId="0" xfId="4" applyFont="1" applyAlignment="1">
      <alignment horizontal="left" indent="3"/>
    </xf>
    <xf numFmtId="3" fontId="36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left" indent="1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 vertical="center" wrapText="1"/>
    </xf>
    <xf numFmtId="3" fontId="12" fillId="0" borderId="0" xfId="0" applyNumberFormat="1" applyFont="1"/>
    <xf numFmtId="3" fontId="46" fillId="0" borderId="0" xfId="0" applyNumberFormat="1" applyFont="1"/>
    <xf numFmtId="3" fontId="11" fillId="0" borderId="0" xfId="0" applyNumberFormat="1" applyFont="1"/>
    <xf numFmtId="3" fontId="10" fillId="0" borderId="0" xfId="0" applyNumberFormat="1" applyFont="1"/>
    <xf numFmtId="3" fontId="14" fillId="5" borderId="0" xfId="0" applyNumberFormat="1" applyFont="1" applyFill="1"/>
    <xf numFmtId="3" fontId="19" fillId="5" borderId="0" xfId="0" applyNumberFormat="1" applyFont="1" applyFill="1"/>
    <xf numFmtId="0" fontId="4" fillId="0" borderId="0" xfId="1" applyFont="1" applyAlignment="1">
      <alignment horizontal="left" vertical="center" wrapText="1"/>
    </xf>
    <xf numFmtId="3" fontId="0" fillId="0" borderId="0" xfId="0" applyNumberFormat="1"/>
    <xf numFmtId="0" fontId="47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3" fontId="47" fillId="0" borderId="0" xfId="0" applyNumberFormat="1" applyFont="1"/>
    <xf numFmtId="0" fontId="48" fillId="0" borderId="0" xfId="0" applyFont="1" applyAlignment="1">
      <alignment horizontal="left" indent="1"/>
    </xf>
    <xf numFmtId="3" fontId="48" fillId="0" borderId="0" xfId="1" applyNumberFormat="1" applyFont="1"/>
    <xf numFmtId="0" fontId="49" fillId="0" borderId="0" xfId="0" applyFont="1"/>
    <xf numFmtId="3" fontId="49" fillId="0" borderId="0" xfId="1" applyNumberFormat="1" applyFont="1"/>
    <xf numFmtId="0" fontId="50" fillId="0" borderId="0" xfId="0" applyFont="1"/>
    <xf numFmtId="3" fontId="50" fillId="0" borderId="0" xfId="1" applyNumberFormat="1" applyFont="1"/>
    <xf numFmtId="0" fontId="51" fillId="0" borderId="0" xfId="1" applyFont="1"/>
    <xf numFmtId="0" fontId="52" fillId="0" borderId="0" xfId="1" applyFont="1" applyAlignment="1">
      <alignment horizontal="center"/>
    </xf>
    <xf numFmtId="0" fontId="52" fillId="0" borderId="0" xfId="1" applyFont="1"/>
    <xf numFmtId="3" fontId="52" fillId="0" borderId="0" xfId="1" applyNumberFormat="1" applyFont="1"/>
    <xf numFmtId="0" fontId="53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3" fontId="48" fillId="0" borderId="0" xfId="2" applyNumberFormat="1" applyFont="1"/>
    <xf numFmtId="0" fontId="52" fillId="0" borderId="0" xfId="2" applyFont="1" applyAlignment="1">
      <alignment horizontal="center"/>
    </xf>
    <xf numFmtId="0" fontId="52" fillId="0" borderId="0" xfId="2" applyFont="1"/>
    <xf numFmtId="0" fontId="51" fillId="0" borderId="0" xfId="2" applyFont="1"/>
    <xf numFmtId="3" fontId="52" fillId="0" borderId="0" xfId="2" applyNumberFormat="1" applyFont="1"/>
    <xf numFmtId="0" fontId="53" fillId="0" borderId="0" xfId="2" applyFont="1" applyAlignment="1">
      <alignment horizontal="center"/>
    </xf>
    <xf numFmtId="0" fontId="54" fillId="0" borderId="0" xfId="0" applyFont="1"/>
    <xf numFmtId="0" fontId="55" fillId="0" borderId="0" xfId="2" applyFont="1" applyAlignment="1">
      <alignment horizontal="center"/>
    </xf>
    <xf numFmtId="0" fontId="55" fillId="0" borderId="0" xfId="2" applyFont="1"/>
    <xf numFmtId="3" fontId="54" fillId="0" borderId="0" xfId="2" applyNumberFormat="1" applyFont="1"/>
    <xf numFmtId="0" fontId="56" fillId="0" borderId="0" xfId="0" applyFont="1"/>
    <xf numFmtId="0" fontId="57" fillId="0" borderId="0" xfId="2" applyFont="1" applyAlignment="1">
      <alignment horizontal="center"/>
    </xf>
    <xf numFmtId="0" fontId="57" fillId="0" borderId="0" xfId="2" applyFont="1"/>
    <xf numFmtId="3" fontId="56" fillId="0" borderId="0" xfId="2" applyNumberFormat="1" applyFont="1"/>
    <xf numFmtId="0" fontId="10" fillId="2" borderId="0" xfId="0" applyFont="1" applyFill="1" applyAlignment="1">
      <alignment horizontal="center" vertical="center" wrapText="1"/>
    </xf>
    <xf numFmtId="0" fontId="7" fillId="0" borderId="0" xfId="0" applyFont="1"/>
    <xf numFmtId="0" fontId="34" fillId="0" borderId="0" xfId="0" applyFont="1"/>
    <xf numFmtId="0" fontId="6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indent="3"/>
    </xf>
    <xf numFmtId="0" fontId="33" fillId="0" borderId="0" xfId="0" applyFont="1"/>
    <xf numFmtId="0" fontId="36" fillId="0" borderId="0" xfId="0" applyFont="1" applyAlignment="1">
      <alignment horizontal="center" vertical="center" wrapText="1"/>
    </xf>
    <xf numFmtId="0" fontId="58" fillId="0" borderId="0" xfId="0" applyFont="1" applyAlignment="1">
      <alignment horizontal="left" indent="1"/>
    </xf>
  </cellXfs>
  <cellStyles count="5">
    <cellStyle name="Normaallaad" xfId="0" builtinId="0"/>
    <cellStyle name="Normaallaad 2" xfId="4" xr:uid="{DC783C9A-66A9-4E8C-B080-CAEB6615CA0A}"/>
    <cellStyle name="Normaallaad 2 2" xfId="1" xr:uid="{C325BEB5-A31F-45CC-BB41-321957103B8D}"/>
    <cellStyle name="Normaallaad 2 2 2" xfId="2" xr:uid="{FF9796AB-E053-4C9A-B47F-134E0CD276CD}"/>
    <cellStyle name="Normaallaad 2 2 2 2" xfId="3" xr:uid="{156367A3-9F6E-4308-ACDA-7989F7D79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4BF3-53A9-42EF-9764-B1CEC20D3AC7}">
  <dimension ref="A1:K187"/>
  <sheetViews>
    <sheetView tabSelected="1" workbookViewId="0">
      <selection activeCell="K15" sqref="K15"/>
    </sheetView>
  </sheetViews>
  <sheetFormatPr defaultRowHeight="15" x14ac:dyDescent="0.25"/>
  <cols>
    <col min="1" max="1" width="67.42578125" customWidth="1"/>
    <col min="2" max="3" width="8.7109375" hidden="1" customWidth="1"/>
    <col min="4" max="4" width="15" hidden="1" customWidth="1"/>
    <col min="5" max="5" width="17.5703125" customWidth="1"/>
    <col min="6" max="6" width="39" hidden="1" customWidth="1"/>
    <col min="7" max="7" width="13" customWidth="1"/>
    <col min="8" max="8" width="14.7109375" customWidth="1"/>
  </cols>
  <sheetData>
    <row r="1" spans="1:11" x14ac:dyDescent="0.25">
      <c r="H1" s="1" t="s">
        <v>31</v>
      </c>
    </row>
    <row r="2" spans="1:11" x14ac:dyDescent="0.25">
      <c r="H2" s="1" t="s">
        <v>70</v>
      </c>
    </row>
    <row r="3" spans="1:11" ht="15.75" x14ac:dyDescent="0.25">
      <c r="A3" s="2" t="s">
        <v>67</v>
      </c>
      <c r="E3" s="1"/>
    </row>
    <row r="5" spans="1:11" ht="27" customHeight="1" x14ac:dyDescent="0.25">
      <c r="A5" s="135"/>
      <c r="B5" s="135" t="s">
        <v>18</v>
      </c>
      <c r="C5" s="135" t="s">
        <v>25</v>
      </c>
      <c r="D5" s="135" t="s">
        <v>26</v>
      </c>
      <c r="E5" s="138" t="s">
        <v>69</v>
      </c>
      <c r="F5" s="135" t="s">
        <v>33</v>
      </c>
      <c r="G5" s="138" t="s">
        <v>84</v>
      </c>
      <c r="H5" s="138" t="s">
        <v>85</v>
      </c>
    </row>
    <row r="6" spans="1:11" x14ac:dyDescent="0.25">
      <c r="A6" s="135"/>
      <c r="B6" s="135"/>
      <c r="C6" s="135"/>
      <c r="D6" s="135"/>
      <c r="E6" s="138"/>
      <c r="F6" s="135"/>
      <c r="G6" s="138"/>
      <c r="H6" s="138"/>
    </row>
    <row r="7" spans="1:11" ht="18.75" x14ac:dyDescent="0.3">
      <c r="A7" s="8" t="s">
        <v>1</v>
      </c>
      <c r="B7" s="9"/>
      <c r="C7" s="9"/>
      <c r="D7" s="9"/>
      <c r="E7" s="96">
        <v>95012182.716984704</v>
      </c>
      <c r="F7" s="87"/>
      <c r="G7" s="96">
        <v>1669600</v>
      </c>
      <c r="H7" s="96">
        <f>SUM(E7:G7)</f>
        <v>96681782.716984704</v>
      </c>
      <c r="K7" s="103"/>
    </row>
    <row r="8" spans="1:11" x14ac:dyDescent="0.25">
      <c r="A8" s="93" t="s">
        <v>28</v>
      </c>
      <c r="B8" s="94"/>
      <c r="C8" s="95"/>
      <c r="D8" s="95"/>
      <c r="E8" s="97">
        <v>35731922</v>
      </c>
      <c r="F8" s="88"/>
      <c r="G8" s="97">
        <v>1669600</v>
      </c>
      <c r="H8" s="97">
        <f t="shared" ref="H8:H71" si="0">SUM(E8:G8)</f>
        <v>37401522</v>
      </c>
    </row>
    <row r="9" spans="1:11" ht="17.25" x14ac:dyDescent="0.3">
      <c r="A9" s="8" t="s">
        <v>3</v>
      </c>
      <c r="B9" s="9"/>
      <c r="C9" s="9"/>
      <c r="D9" s="9"/>
      <c r="E9" s="98">
        <v>43611789</v>
      </c>
      <c r="F9" s="87"/>
      <c r="G9" s="98"/>
      <c r="H9" s="98">
        <f t="shared" si="0"/>
        <v>43611789</v>
      </c>
    </row>
    <row r="10" spans="1:11" ht="17.25" x14ac:dyDescent="0.3">
      <c r="A10" s="8" t="s">
        <v>27</v>
      </c>
      <c r="B10" s="9"/>
      <c r="C10" s="9"/>
      <c r="D10" s="9"/>
      <c r="E10" s="98">
        <v>81303887.255384699</v>
      </c>
      <c r="F10" s="12"/>
      <c r="G10" s="98">
        <v>669600</v>
      </c>
      <c r="H10" s="98">
        <f t="shared" si="0"/>
        <v>81973487.255384699</v>
      </c>
      <c r="I10" s="103"/>
    </row>
    <row r="12" spans="1:11" ht="15.75" x14ac:dyDescent="0.25">
      <c r="A12" s="13" t="s">
        <v>34</v>
      </c>
      <c r="B12" s="14"/>
      <c r="C12" s="14"/>
      <c r="D12" s="14"/>
      <c r="E12" s="100">
        <v>22220039</v>
      </c>
      <c r="F12" s="15"/>
      <c r="G12" s="100"/>
      <c r="H12" s="100">
        <f t="shared" si="0"/>
        <v>22220039</v>
      </c>
    </row>
    <row r="13" spans="1:11" ht="15.75" x14ac:dyDescent="0.25">
      <c r="A13" s="16" t="s">
        <v>35</v>
      </c>
      <c r="B13" s="9"/>
      <c r="C13" s="9"/>
      <c r="D13" s="9"/>
      <c r="E13" s="25">
        <f>SUM(E14:E18)</f>
        <v>22220038.63901829</v>
      </c>
      <c r="F13" s="12"/>
      <c r="G13" s="25"/>
      <c r="H13" s="25">
        <f t="shared" si="0"/>
        <v>22220038.63901829</v>
      </c>
    </row>
    <row r="14" spans="1:11" ht="15.75" x14ac:dyDescent="0.25">
      <c r="A14" s="11" t="s">
        <v>8</v>
      </c>
      <c r="B14" s="19"/>
      <c r="C14" s="19"/>
      <c r="D14" s="19"/>
      <c r="E14" s="10">
        <v>2442993.0928612906</v>
      </c>
      <c r="F14" s="12"/>
      <c r="G14" s="10"/>
      <c r="H14" s="10">
        <f t="shared" si="0"/>
        <v>2442993.0928612906</v>
      </c>
    </row>
    <row r="15" spans="1:11" ht="15.75" x14ac:dyDescent="0.25">
      <c r="A15" s="20" t="s">
        <v>5</v>
      </c>
      <c r="B15" s="19"/>
      <c r="C15" s="19"/>
      <c r="D15" s="19"/>
      <c r="E15" s="10">
        <v>1066256.8130060595</v>
      </c>
      <c r="F15" s="12"/>
      <c r="G15" s="10"/>
      <c r="H15" s="10">
        <f t="shared" si="0"/>
        <v>1066256.8130060595</v>
      </c>
    </row>
    <row r="16" spans="1:11" ht="15.75" x14ac:dyDescent="0.25">
      <c r="A16" s="11" t="s">
        <v>36</v>
      </c>
      <c r="B16" s="136"/>
      <c r="C16" s="136"/>
      <c r="D16" s="3"/>
      <c r="E16" s="10">
        <v>4190092.9461088176</v>
      </c>
      <c r="F16" s="12"/>
      <c r="G16" s="10"/>
      <c r="H16" s="10">
        <f t="shared" si="0"/>
        <v>4190092.9461088176</v>
      </c>
    </row>
    <row r="17" spans="1:8" ht="15.75" x14ac:dyDescent="0.25">
      <c r="A17" s="20" t="s">
        <v>9</v>
      </c>
      <c r="B17" s="136"/>
      <c r="C17" s="136"/>
      <c r="D17" s="3"/>
      <c r="E17" s="10">
        <v>9459995.3475212064</v>
      </c>
      <c r="F17" s="12"/>
      <c r="G17" s="10"/>
      <c r="H17" s="10">
        <f t="shared" si="0"/>
        <v>9459995.3475212064</v>
      </c>
    </row>
    <row r="18" spans="1:8" ht="15.75" x14ac:dyDescent="0.25">
      <c r="A18" s="20" t="s">
        <v>4</v>
      </c>
      <c r="B18" s="19"/>
      <c r="C18" s="19"/>
      <c r="D18" s="19"/>
      <c r="E18" s="10">
        <v>5060700.4395209169</v>
      </c>
      <c r="F18" s="12"/>
      <c r="G18" s="10"/>
      <c r="H18" s="10">
        <f t="shared" si="0"/>
        <v>5060700.4395209169</v>
      </c>
    </row>
    <row r="19" spans="1:8" ht="15.75" x14ac:dyDescent="0.25">
      <c r="A19" s="22" t="s">
        <v>10</v>
      </c>
      <c r="B19" s="14"/>
      <c r="C19" s="14"/>
      <c r="D19" s="14"/>
      <c r="E19" s="101">
        <v>55548512</v>
      </c>
      <c r="F19" s="23"/>
      <c r="G19" s="101">
        <v>669600</v>
      </c>
      <c r="H19" s="101">
        <f t="shared" si="0"/>
        <v>56218112</v>
      </c>
    </row>
    <row r="20" spans="1:8" x14ac:dyDescent="0.25">
      <c r="A20" s="16" t="s">
        <v>37</v>
      </c>
      <c r="B20" s="9"/>
      <c r="C20" s="9"/>
      <c r="D20" s="9"/>
      <c r="E20" s="99">
        <f>SUM(E21:E26)</f>
        <v>55548512.236473463</v>
      </c>
      <c r="F20" s="24"/>
      <c r="G20" s="99">
        <v>669600</v>
      </c>
      <c r="H20" s="99">
        <f t="shared" si="0"/>
        <v>56218112.236473463</v>
      </c>
    </row>
    <row r="21" spans="1:8" ht="15.75" x14ac:dyDescent="0.25">
      <c r="A21" s="11" t="s">
        <v>15</v>
      </c>
      <c r="B21" s="18"/>
      <c r="C21" s="18"/>
      <c r="D21" s="18"/>
      <c r="E21" s="10">
        <v>4905624.9926384101</v>
      </c>
      <c r="F21" s="12"/>
      <c r="G21" s="10"/>
      <c r="H21" s="10">
        <f t="shared" si="0"/>
        <v>4905624.9926384101</v>
      </c>
    </row>
    <row r="22" spans="1:8" ht="15.75" x14ac:dyDescent="0.25">
      <c r="A22" s="11" t="s">
        <v>12</v>
      </c>
      <c r="B22" s="18"/>
      <c r="C22" s="18"/>
      <c r="D22" s="18"/>
      <c r="E22" s="10">
        <v>9285546.5780844875</v>
      </c>
      <c r="F22" s="12"/>
      <c r="G22" s="10"/>
      <c r="H22" s="10">
        <f t="shared" si="0"/>
        <v>9285546.5780844875</v>
      </c>
    </row>
    <row r="23" spans="1:8" ht="15.75" x14ac:dyDescent="0.25">
      <c r="A23" s="11" t="s">
        <v>14</v>
      </c>
      <c r="B23" s="18"/>
      <c r="C23" s="18"/>
      <c r="D23" s="18"/>
      <c r="E23" s="10">
        <v>18089590.144490536</v>
      </c>
      <c r="F23" s="12"/>
      <c r="G23" s="10"/>
      <c r="H23" s="10">
        <f t="shared" si="0"/>
        <v>18089590.144490536</v>
      </c>
    </row>
    <row r="24" spans="1:8" ht="15.75" x14ac:dyDescent="0.25">
      <c r="A24" s="11" t="s">
        <v>13</v>
      </c>
      <c r="B24" s="18"/>
      <c r="C24" s="18"/>
      <c r="D24" s="18"/>
      <c r="E24" s="10">
        <v>7629090.9694310902</v>
      </c>
      <c r="F24" s="12"/>
      <c r="G24" s="10">
        <v>669600</v>
      </c>
      <c r="H24" s="10">
        <f t="shared" si="0"/>
        <v>8298690.9694310902</v>
      </c>
    </row>
    <row r="25" spans="1:8" ht="15.75" x14ac:dyDescent="0.25">
      <c r="A25" s="11" t="s">
        <v>11</v>
      </c>
      <c r="B25" s="18"/>
      <c r="C25" s="18"/>
      <c r="D25" s="18"/>
      <c r="E25" s="10">
        <v>2018915.8693930514</v>
      </c>
      <c r="F25" s="12"/>
      <c r="G25" s="10"/>
      <c r="H25" s="10">
        <f t="shared" si="0"/>
        <v>2018915.8693930514</v>
      </c>
    </row>
    <row r="26" spans="1:8" ht="15.75" x14ac:dyDescent="0.25">
      <c r="A26" s="11" t="s">
        <v>16</v>
      </c>
      <c r="B26" s="18"/>
      <c r="C26" s="18"/>
      <c r="D26" s="18"/>
      <c r="E26" s="10">
        <v>13619743.682435893</v>
      </c>
      <c r="F26" s="12"/>
      <c r="G26" s="10"/>
      <c r="H26" s="10">
        <f t="shared" si="0"/>
        <v>13619743.682435893</v>
      </c>
    </row>
    <row r="27" spans="1:8" ht="15.75" x14ac:dyDescent="0.25">
      <c r="A27" s="11" t="s">
        <v>2</v>
      </c>
      <c r="B27" s="9"/>
      <c r="C27" s="9"/>
      <c r="D27" s="9"/>
      <c r="E27" s="25">
        <v>3535336.2553847046</v>
      </c>
      <c r="F27" s="26"/>
      <c r="G27" s="25"/>
      <c r="H27" s="25">
        <f t="shared" si="0"/>
        <v>3535336.2553847046</v>
      </c>
    </row>
    <row r="28" spans="1:8" ht="17.25" x14ac:dyDescent="0.3">
      <c r="A28" s="8" t="s">
        <v>17</v>
      </c>
      <c r="B28" s="9"/>
      <c r="C28" s="9"/>
      <c r="D28" s="9"/>
      <c r="E28" s="10">
        <v>13708295.4616</v>
      </c>
      <c r="F28" s="26"/>
      <c r="G28" s="10">
        <v>1000000</v>
      </c>
      <c r="H28" s="10">
        <f t="shared" si="0"/>
        <v>14708295.4616</v>
      </c>
    </row>
    <row r="29" spans="1:8" x14ac:dyDescent="0.25">
      <c r="A29" s="27" t="s">
        <v>30</v>
      </c>
      <c r="B29" s="9"/>
      <c r="C29" s="9"/>
      <c r="D29" s="9"/>
      <c r="E29" s="89">
        <v>2653218.4818000002</v>
      </c>
      <c r="F29" s="24"/>
      <c r="G29" s="89"/>
      <c r="H29" s="89">
        <f t="shared" si="0"/>
        <v>2653218.4818000002</v>
      </c>
    </row>
    <row r="30" spans="1:8" ht="17.25" x14ac:dyDescent="0.3">
      <c r="A30" s="8"/>
      <c r="B30" s="9"/>
      <c r="C30" s="9"/>
      <c r="D30" s="9"/>
      <c r="E30" s="11"/>
      <c r="F30" s="12"/>
      <c r="G30" s="11"/>
      <c r="H30" s="11"/>
    </row>
    <row r="31" spans="1:8" ht="15.75" x14ac:dyDescent="0.25">
      <c r="A31" s="66" t="s">
        <v>68</v>
      </c>
      <c r="B31" s="9"/>
      <c r="C31" s="9"/>
      <c r="D31" s="9"/>
      <c r="E31" s="11"/>
      <c r="F31" s="12"/>
      <c r="G31" s="11"/>
      <c r="H31" s="11"/>
    </row>
    <row r="32" spans="1:8" x14ac:dyDescent="0.25">
      <c r="A32" s="28" t="s">
        <v>29</v>
      </c>
      <c r="B32" s="29"/>
      <c r="C32" s="30"/>
      <c r="D32" s="32"/>
      <c r="E32" s="33">
        <v>15529769</v>
      </c>
      <c r="F32" s="34"/>
      <c r="G32" s="33">
        <v>669600</v>
      </c>
      <c r="H32" s="33">
        <f t="shared" si="0"/>
        <v>16199369</v>
      </c>
    </row>
    <row r="33" spans="1:8" x14ac:dyDescent="0.25">
      <c r="A33" s="16" t="s">
        <v>40</v>
      </c>
      <c r="B33" s="5">
        <v>20</v>
      </c>
      <c r="C33" s="5">
        <v>41</v>
      </c>
      <c r="D33" s="19"/>
      <c r="E33" s="35">
        <v>46600</v>
      </c>
      <c r="F33" s="36"/>
      <c r="G33" s="35"/>
      <c r="H33" s="35">
        <f t="shared" si="0"/>
        <v>46600</v>
      </c>
    </row>
    <row r="34" spans="1:8" x14ac:dyDescent="0.25">
      <c r="A34" s="37" t="s">
        <v>8</v>
      </c>
      <c r="B34" s="5"/>
      <c r="C34" s="38"/>
      <c r="D34" s="19"/>
      <c r="E34" s="39">
        <v>1600</v>
      </c>
      <c r="F34" s="40"/>
      <c r="G34" s="39"/>
      <c r="H34" s="39">
        <f t="shared" si="0"/>
        <v>1600</v>
      </c>
    </row>
    <row r="35" spans="1:8" x14ac:dyDescent="0.25">
      <c r="A35" s="37" t="s">
        <v>7</v>
      </c>
      <c r="B35" s="5"/>
      <c r="C35" s="38"/>
      <c r="D35" s="19"/>
      <c r="E35" s="39">
        <v>21000</v>
      </c>
      <c r="F35" s="40"/>
      <c r="G35" s="39"/>
      <c r="H35" s="39">
        <f t="shared" si="0"/>
        <v>21000</v>
      </c>
    </row>
    <row r="36" spans="1:8" x14ac:dyDescent="0.25">
      <c r="A36" s="37" t="s">
        <v>4</v>
      </c>
      <c r="B36" s="5"/>
      <c r="C36" s="38"/>
      <c r="D36" s="19"/>
      <c r="E36" s="39">
        <v>24000</v>
      </c>
      <c r="F36" s="40"/>
      <c r="G36" s="39"/>
      <c r="H36" s="39">
        <f t="shared" si="0"/>
        <v>24000</v>
      </c>
    </row>
    <row r="37" spans="1:8" ht="22.5" x14ac:dyDescent="0.25">
      <c r="A37" s="16" t="s">
        <v>41</v>
      </c>
      <c r="B37" s="5">
        <v>20</v>
      </c>
      <c r="C37" s="5">
        <v>45</v>
      </c>
      <c r="D37" s="19"/>
      <c r="E37" s="35">
        <v>8623498</v>
      </c>
      <c r="F37" s="41" t="s">
        <v>42</v>
      </c>
      <c r="G37" s="35"/>
      <c r="H37" s="35">
        <f t="shared" si="0"/>
        <v>8623498</v>
      </c>
    </row>
    <row r="38" spans="1:8" x14ac:dyDescent="0.25">
      <c r="A38" s="37" t="s">
        <v>8</v>
      </c>
      <c r="B38" s="5"/>
      <c r="C38" s="38"/>
      <c r="D38" s="19"/>
      <c r="E38" s="39">
        <v>145000</v>
      </c>
      <c r="F38" s="40"/>
      <c r="G38" s="39"/>
      <c r="H38" s="39">
        <f t="shared" si="0"/>
        <v>145000</v>
      </c>
    </row>
    <row r="39" spans="1:8" x14ac:dyDescent="0.25">
      <c r="A39" s="37" t="s">
        <v>9</v>
      </c>
      <c r="B39" s="5"/>
      <c r="C39" s="38"/>
      <c r="D39" s="19"/>
      <c r="E39" s="39">
        <v>1042800</v>
      </c>
      <c r="F39" s="40"/>
      <c r="G39" s="39"/>
      <c r="H39" s="39">
        <f t="shared" si="0"/>
        <v>1042800</v>
      </c>
    </row>
    <row r="40" spans="1:8" x14ac:dyDescent="0.25">
      <c r="A40" s="37" t="s">
        <v>4</v>
      </c>
      <c r="B40" s="5"/>
      <c r="C40" s="38"/>
      <c r="D40" s="19"/>
      <c r="E40" s="42">
        <v>2097300</v>
      </c>
      <c r="F40" s="44"/>
      <c r="G40" s="42"/>
      <c r="H40" s="42">
        <f t="shared" si="0"/>
        <v>2097300</v>
      </c>
    </row>
    <row r="41" spans="1:8" x14ac:dyDescent="0.25">
      <c r="A41" s="37" t="s">
        <v>12</v>
      </c>
      <c r="B41" s="5"/>
      <c r="C41" s="38"/>
      <c r="D41" s="19"/>
      <c r="E41" s="42">
        <v>2456231</v>
      </c>
      <c r="F41" s="45" t="s">
        <v>43</v>
      </c>
      <c r="G41" s="42"/>
      <c r="H41" s="42">
        <f t="shared" si="0"/>
        <v>2456231</v>
      </c>
    </row>
    <row r="42" spans="1:8" x14ac:dyDescent="0.25">
      <c r="A42" s="37" t="s">
        <v>38</v>
      </c>
      <c r="B42" s="5"/>
      <c r="C42" s="38"/>
      <c r="D42" s="19"/>
      <c r="E42" s="43"/>
      <c r="F42" s="44"/>
      <c r="G42" s="43"/>
      <c r="H42" s="43"/>
    </row>
    <row r="43" spans="1:8" x14ac:dyDescent="0.25">
      <c r="A43" s="37" t="s">
        <v>14</v>
      </c>
      <c r="B43" s="5"/>
      <c r="C43" s="38"/>
      <c r="D43" s="19"/>
      <c r="E43" s="42">
        <v>288216.7</v>
      </c>
      <c r="F43" s="44"/>
      <c r="G43" s="42"/>
      <c r="H43" s="42">
        <f t="shared" si="0"/>
        <v>288216.7</v>
      </c>
    </row>
    <row r="44" spans="1:8" x14ac:dyDescent="0.25">
      <c r="A44" s="37" t="s">
        <v>13</v>
      </c>
      <c r="B44" s="5"/>
      <c r="C44" s="38"/>
      <c r="D44" s="19"/>
      <c r="E44" s="42">
        <v>864650.1</v>
      </c>
      <c r="F44" s="44"/>
      <c r="G44" s="42"/>
      <c r="H44" s="42">
        <f t="shared" si="0"/>
        <v>864650.1</v>
      </c>
    </row>
    <row r="45" spans="1:8" x14ac:dyDescent="0.25">
      <c r="A45" s="37" t="s">
        <v>15</v>
      </c>
      <c r="B45" s="5"/>
      <c r="C45" s="38"/>
      <c r="D45" s="19"/>
      <c r="E45" s="42">
        <v>864650.1</v>
      </c>
      <c r="F45" s="4"/>
      <c r="G45" s="42"/>
      <c r="H45" s="42">
        <f t="shared" si="0"/>
        <v>864650.1</v>
      </c>
    </row>
    <row r="46" spans="1:8" x14ac:dyDescent="0.25">
      <c r="A46" s="37" t="s">
        <v>16</v>
      </c>
      <c r="B46" s="5"/>
      <c r="C46" s="38"/>
      <c r="D46" s="19"/>
      <c r="E46" s="42">
        <v>864650.1</v>
      </c>
      <c r="F46" s="44"/>
      <c r="G46" s="42"/>
      <c r="H46" s="42">
        <f t="shared" si="0"/>
        <v>864650.1</v>
      </c>
    </row>
    <row r="47" spans="1:8" x14ac:dyDescent="0.25">
      <c r="A47" s="16" t="s">
        <v>44</v>
      </c>
      <c r="B47" s="5">
        <v>20</v>
      </c>
      <c r="C47" s="5">
        <v>45</v>
      </c>
      <c r="D47" s="5" t="s">
        <v>19</v>
      </c>
      <c r="E47" s="35">
        <v>88613</v>
      </c>
      <c r="F47" s="36"/>
      <c r="G47" s="35"/>
      <c r="H47" s="35">
        <f t="shared" si="0"/>
        <v>88613</v>
      </c>
    </row>
    <row r="48" spans="1:8" x14ac:dyDescent="0.25">
      <c r="A48" s="37" t="s">
        <v>38</v>
      </c>
      <c r="B48" s="5"/>
      <c r="C48" s="38"/>
      <c r="D48" s="19"/>
      <c r="E48" s="46"/>
      <c r="F48" s="40"/>
      <c r="G48" s="46"/>
      <c r="H48" s="46"/>
    </row>
    <row r="49" spans="1:8" x14ac:dyDescent="0.25">
      <c r="A49" s="37" t="s">
        <v>14</v>
      </c>
      <c r="B49" s="5"/>
      <c r="C49" s="38"/>
      <c r="D49" s="19"/>
      <c r="E49" s="39">
        <v>8861.2999999999993</v>
      </c>
      <c r="F49" s="40"/>
      <c r="G49" s="39"/>
      <c r="H49" s="39">
        <f t="shared" si="0"/>
        <v>8861.2999999999993</v>
      </c>
    </row>
    <row r="50" spans="1:8" x14ac:dyDescent="0.25">
      <c r="A50" s="37" t="s">
        <v>13</v>
      </c>
      <c r="B50" s="5"/>
      <c r="C50" s="38"/>
      <c r="D50" s="19"/>
      <c r="E50" s="39">
        <v>26583.9</v>
      </c>
      <c r="F50" s="40"/>
      <c r="G50" s="39"/>
      <c r="H50" s="39">
        <f t="shared" si="0"/>
        <v>26583.9</v>
      </c>
    </row>
    <row r="51" spans="1:8" x14ac:dyDescent="0.25">
      <c r="A51" s="37" t="s">
        <v>15</v>
      </c>
      <c r="B51" s="5"/>
      <c r="C51" s="38"/>
      <c r="D51" s="19"/>
      <c r="E51" s="39">
        <v>26583.9</v>
      </c>
      <c r="F51" s="40"/>
      <c r="G51" s="39"/>
      <c r="H51" s="39">
        <f t="shared" si="0"/>
        <v>26583.9</v>
      </c>
    </row>
    <row r="52" spans="1:8" x14ac:dyDescent="0.25">
      <c r="A52" s="37" t="s">
        <v>16</v>
      </c>
      <c r="B52" s="5"/>
      <c r="C52" s="38"/>
      <c r="D52" s="19"/>
      <c r="E52" s="39">
        <v>26583.9</v>
      </c>
      <c r="F52" s="40"/>
      <c r="G52" s="39"/>
      <c r="H52" s="39">
        <f t="shared" si="0"/>
        <v>26583.9</v>
      </c>
    </row>
    <row r="53" spans="1:8" x14ac:dyDescent="0.25">
      <c r="A53" s="142" t="s">
        <v>88</v>
      </c>
      <c r="B53" s="5">
        <v>20</v>
      </c>
      <c r="C53" s="5">
        <v>45</v>
      </c>
      <c r="D53" s="5" t="s">
        <v>89</v>
      </c>
      <c r="E53" s="39"/>
      <c r="F53" s="40"/>
      <c r="G53" s="35">
        <v>669600</v>
      </c>
      <c r="H53" s="35">
        <f t="shared" si="0"/>
        <v>669600</v>
      </c>
    </row>
    <row r="54" spans="1:8" x14ac:dyDescent="0.25">
      <c r="A54" s="91" t="s">
        <v>13</v>
      </c>
      <c r="B54" s="5"/>
      <c r="C54" s="38"/>
      <c r="D54" s="19"/>
      <c r="E54" s="39"/>
      <c r="F54" s="40"/>
      <c r="G54" s="39">
        <v>669600</v>
      </c>
      <c r="H54" s="39">
        <f t="shared" si="0"/>
        <v>669600</v>
      </c>
    </row>
    <row r="55" spans="1:8" x14ac:dyDescent="0.25">
      <c r="A55" s="16" t="s">
        <v>71</v>
      </c>
      <c r="B55" s="5">
        <v>20</v>
      </c>
      <c r="C55" s="5">
        <v>45</v>
      </c>
      <c r="D55" s="5" t="s">
        <v>21</v>
      </c>
      <c r="E55" s="35">
        <v>1196058</v>
      </c>
      <c r="F55" s="36"/>
      <c r="G55" s="35"/>
      <c r="H55" s="35">
        <f t="shared" si="0"/>
        <v>1196058</v>
      </c>
    </row>
    <row r="56" spans="1:8" ht="15" hidden="1" customHeight="1" x14ac:dyDescent="0.25">
      <c r="A56" s="37" t="s">
        <v>8</v>
      </c>
      <c r="B56" s="5"/>
      <c r="C56" s="5"/>
      <c r="D56" s="5"/>
      <c r="E56" s="35">
        <v>8149</v>
      </c>
      <c r="F56" s="36"/>
      <c r="G56" s="35"/>
      <c r="H56" s="35">
        <f t="shared" si="0"/>
        <v>8149</v>
      </c>
    </row>
    <row r="57" spans="1:8" ht="15" hidden="1" customHeight="1" x14ac:dyDescent="0.25">
      <c r="A57" s="48" t="s">
        <v>5</v>
      </c>
      <c r="B57" s="5"/>
      <c r="C57" s="5"/>
      <c r="D57" s="5"/>
      <c r="E57" s="35">
        <v>19940</v>
      </c>
      <c r="F57" s="36"/>
      <c r="G57" s="35"/>
      <c r="H57" s="35">
        <f t="shared" si="0"/>
        <v>19940</v>
      </c>
    </row>
    <row r="58" spans="1:8" ht="15" hidden="1" customHeight="1" x14ac:dyDescent="0.25">
      <c r="A58" s="37" t="s">
        <v>7</v>
      </c>
      <c r="B58" s="5"/>
      <c r="C58" s="38"/>
      <c r="D58" s="19"/>
      <c r="E58" s="39">
        <v>192604</v>
      </c>
      <c r="F58" s="40"/>
      <c r="G58" s="39"/>
      <c r="H58" s="39">
        <f t="shared" si="0"/>
        <v>192604</v>
      </c>
    </row>
    <row r="59" spans="1:8" ht="15" hidden="1" customHeight="1" x14ac:dyDescent="0.25">
      <c r="A59" s="37" t="s">
        <v>4</v>
      </c>
      <c r="B59" s="5"/>
      <c r="C59" s="38"/>
      <c r="D59" s="19"/>
      <c r="E59" s="39">
        <v>10725</v>
      </c>
      <c r="F59" s="40"/>
      <c r="G59" s="39"/>
      <c r="H59" s="39">
        <f t="shared" si="0"/>
        <v>10725</v>
      </c>
    </row>
    <row r="60" spans="1:8" ht="15" hidden="1" customHeight="1" x14ac:dyDescent="0.25">
      <c r="A60" s="37" t="s">
        <v>38</v>
      </c>
      <c r="B60" s="5"/>
      <c r="C60" s="38"/>
      <c r="D60" s="19"/>
      <c r="E60" s="46">
        <v>0</v>
      </c>
      <c r="F60" s="40"/>
      <c r="G60" s="46"/>
      <c r="H60" s="46">
        <f t="shared" si="0"/>
        <v>0</v>
      </c>
    </row>
    <row r="61" spans="1:8" ht="15" hidden="1" customHeight="1" x14ac:dyDescent="0.25">
      <c r="A61" s="37" t="s">
        <v>15</v>
      </c>
      <c r="B61" s="5"/>
      <c r="C61" s="38"/>
      <c r="D61" s="19"/>
      <c r="E61" s="39">
        <v>33847</v>
      </c>
      <c r="F61" s="40"/>
      <c r="G61" s="39"/>
      <c r="H61" s="39">
        <f t="shared" si="0"/>
        <v>33847</v>
      </c>
    </row>
    <row r="62" spans="1:8" ht="15" hidden="1" customHeight="1" x14ac:dyDescent="0.25">
      <c r="A62" s="37" t="s">
        <v>39</v>
      </c>
      <c r="B62" s="5"/>
      <c r="C62" s="38"/>
      <c r="D62" s="19"/>
      <c r="E62" s="46">
        <v>0</v>
      </c>
      <c r="F62" s="40"/>
      <c r="G62" s="46"/>
      <c r="H62" s="46">
        <f t="shared" si="0"/>
        <v>0</v>
      </c>
    </row>
    <row r="63" spans="1:8" ht="15" hidden="1" customHeight="1" x14ac:dyDescent="0.25">
      <c r="A63" s="37" t="s">
        <v>16</v>
      </c>
      <c r="B63" s="5"/>
      <c r="C63" s="38"/>
      <c r="D63" s="19"/>
      <c r="E63" s="39">
        <v>32082</v>
      </c>
      <c r="F63" s="40"/>
      <c r="G63" s="39"/>
      <c r="H63" s="39">
        <f t="shared" si="0"/>
        <v>32082</v>
      </c>
    </row>
    <row r="64" spans="1:8" ht="15" hidden="1" customHeight="1" x14ac:dyDescent="0.25">
      <c r="A64" s="37" t="s">
        <v>9</v>
      </c>
      <c r="B64" s="5"/>
      <c r="C64" s="38"/>
      <c r="D64" s="19"/>
      <c r="E64" s="39">
        <v>2050</v>
      </c>
      <c r="F64" s="40"/>
      <c r="G64" s="39"/>
      <c r="H64" s="39">
        <f t="shared" si="0"/>
        <v>2050</v>
      </c>
    </row>
    <row r="65" spans="1:8" ht="15" hidden="1" customHeight="1" x14ac:dyDescent="0.25">
      <c r="A65" s="37" t="s">
        <v>14</v>
      </c>
      <c r="B65" s="5"/>
      <c r="C65" s="38"/>
      <c r="D65" s="19"/>
      <c r="E65" s="39">
        <v>96083</v>
      </c>
      <c r="F65" s="40"/>
      <c r="G65" s="39"/>
      <c r="H65" s="39">
        <f t="shared" si="0"/>
        <v>96083</v>
      </c>
    </row>
    <row r="66" spans="1:8" ht="15" hidden="1" customHeight="1" x14ac:dyDescent="0.25">
      <c r="A66" s="37" t="s">
        <v>13</v>
      </c>
      <c r="B66" s="5"/>
      <c r="C66" s="38"/>
      <c r="D66" s="19"/>
      <c r="E66" s="39">
        <v>800579</v>
      </c>
      <c r="F66" s="40"/>
      <c r="G66" s="39"/>
      <c r="H66" s="39">
        <f t="shared" si="0"/>
        <v>800579</v>
      </c>
    </row>
    <row r="67" spans="1:8" x14ac:dyDescent="0.25">
      <c r="A67" s="16" t="s">
        <v>45</v>
      </c>
      <c r="B67" s="5">
        <v>20</v>
      </c>
      <c r="C67" s="5">
        <v>45</v>
      </c>
      <c r="D67" s="5" t="s">
        <v>23</v>
      </c>
      <c r="E67" s="35">
        <v>5575000</v>
      </c>
      <c r="F67" s="36"/>
      <c r="G67" s="35"/>
      <c r="H67" s="35">
        <f t="shared" si="0"/>
        <v>5575000</v>
      </c>
    </row>
    <row r="68" spans="1:8" x14ac:dyDescent="0.25">
      <c r="A68" s="37" t="s">
        <v>9</v>
      </c>
      <c r="B68" s="5"/>
      <c r="C68" s="38"/>
      <c r="D68" s="19"/>
      <c r="E68" s="42">
        <v>5575000</v>
      </c>
      <c r="F68" s="44"/>
      <c r="G68" s="42"/>
      <c r="H68" s="42">
        <f t="shared" si="0"/>
        <v>5575000</v>
      </c>
    </row>
    <row r="69" spans="1:8" x14ac:dyDescent="0.25">
      <c r="A69" s="49"/>
      <c r="B69" s="5"/>
      <c r="C69" s="38"/>
      <c r="D69" s="19"/>
      <c r="E69" s="46"/>
      <c r="F69" s="40"/>
      <c r="G69" s="46"/>
      <c r="H69" s="46"/>
    </row>
    <row r="70" spans="1:8" ht="22.5" x14ac:dyDescent="0.25">
      <c r="A70" s="28" t="s">
        <v>72</v>
      </c>
      <c r="B70" s="139"/>
      <c r="C70" s="139"/>
      <c r="D70" s="50"/>
      <c r="E70" s="51">
        <v>13652290.478489675</v>
      </c>
      <c r="F70" s="52" t="s">
        <v>46</v>
      </c>
      <c r="G70" s="51"/>
      <c r="H70" s="51">
        <f t="shared" si="0"/>
        <v>13652290.478489675</v>
      </c>
    </row>
    <row r="71" spans="1:8" ht="15" customHeight="1" x14ac:dyDescent="0.25">
      <c r="A71" s="16" t="s">
        <v>47</v>
      </c>
      <c r="B71" s="5">
        <v>20</v>
      </c>
      <c r="C71" s="5">
        <v>50</v>
      </c>
      <c r="D71" s="19"/>
      <c r="E71" s="35">
        <v>13652290.478489675</v>
      </c>
      <c r="F71" s="36" t="s">
        <v>48</v>
      </c>
      <c r="G71" s="35"/>
      <c r="H71" s="35">
        <f t="shared" si="0"/>
        <v>13652290.478489675</v>
      </c>
    </row>
    <row r="72" spans="1:8" x14ac:dyDescent="0.25">
      <c r="A72" s="37" t="s">
        <v>8</v>
      </c>
      <c r="B72" s="19"/>
      <c r="C72" s="19"/>
      <c r="D72" s="19"/>
      <c r="E72" s="56">
        <v>1778799.9571121216</v>
      </c>
      <c r="F72" s="45"/>
      <c r="G72" s="56"/>
      <c r="H72" s="56">
        <f t="shared" ref="H72:H135" si="1">SUM(E72:G72)</f>
        <v>1778799.9571121216</v>
      </c>
    </row>
    <row r="73" spans="1:8" x14ac:dyDescent="0.25">
      <c r="A73" s="48" t="s">
        <v>5</v>
      </c>
      <c r="B73" s="19"/>
      <c r="C73" s="19"/>
      <c r="D73" s="19"/>
      <c r="E73" s="56">
        <v>863660.01022424095</v>
      </c>
      <c r="F73" s="45"/>
      <c r="G73" s="56"/>
      <c r="H73" s="56">
        <f t="shared" si="1"/>
        <v>863660.01022424095</v>
      </c>
    </row>
    <row r="74" spans="1:8" x14ac:dyDescent="0.25">
      <c r="A74" s="37" t="s">
        <v>7</v>
      </c>
      <c r="B74" s="19"/>
      <c r="C74" s="19"/>
      <c r="D74" s="19"/>
      <c r="E74" s="56">
        <v>775187.56511212047</v>
      </c>
      <c r="F74" s="45"/>
      <c r="G74" s="56"/>
      <c r="H74" s="56">
        <f t="shared" si="1"/>
        <v>775187.56511212047</v>
      </c>
    </row>
    <row r="75" spans="1:8" x14ac:dyDescent="0.25">
      <c r="A75" s="37" t="s">
        <v>9</v>
      </c>
      <c r="B75" s="19"/>
      <c r="C75" s="19"/>
      <c r="D75" s="19"/>
      <c r="E75" s="56">
        <v>2335645.3477848405</v>
      </c>
      <c r="F75" s="45"/>
      <c r="G75" s="56"/>
      <c r="H75" s="56">
        <f t="shared" si="1"/>
        <v>2335645.3477848405</v>
      </c>
    </row>
    <row r="76" spans="1:8" x14ac:dyDescent="0.25">
      <c r="A76" s="37" t="s">
        <v>4</v>
      </c>
      <c r="B76" s="19"/>
      <c r="C76" s="19"/>
      <c r="D76" s="19"/>
      <c r="E76" s="56">
        <v>1995531.6153363646</v>
      </c>
      <c r="F76" s="45"/>
      <c r="G76" s="56"/>
      <c r="H76" s="56">
        <f t="shared" si="1"/>
        <v>1995531.6153363646</v>
      </c>
    </row>
    <row r="77" spans="1:8" x14ac:dyDescent="0.25">
      <c r="A77" s="37" t="s">
        <v>15</v>
      </c>
      <c r="B77" s="21"/>
      <c r="C77" s="21"/>
      <c r="D77" s="21"/>
      <c r="E77" s="58">
        <v>1033423.8055376838</v>
      </c>
      <c r="F77" s="57" t="s">
        <v>49</v>
      </c>
      <c r="G77" s="58"/>
      <c r="H77" s="58">
        <f t="shared" si="1"/>
        <v>1033423.8055376838</v>
      </c>
    </row>
    <row r="78" spans="1:8" x14ac:dyDescent="0.25">
      <c r="A78" s="37" t="s">
        <v>11</v>
      </c>
      <c r="B78" s="21"/>
      <c r="C78" s="21"/>
      <c r="D78" s="21"/>
      <c r="E78" s="58">
        <v>379400.48154214234</v>
      </c>
      <c r="F78" s="57" t="s">
        <v>49</v>
      </c>
      <c r="G78" s="58"/>
      <c r="H78" s="58">
        <f t="shared" si="1"/>
        <v>379400.48154214234</v>
      </c>
    </row>
    <row r="79" spans="1:8" x14ac:dyDescent="0.25">
      <c r="A79" s="37" t="s">
        <v>16</v>
      </c>
      <c r="B79" s="21"/>
      <c r="C79" s="21"/>
      <c r="D79" s="21"/>
      <c r="E79" s="58">
        <v>740845.49553516263</v>
      </c>
      <c r="F79" s="57"/>
      <c r="G79" s="58"/>
      <c r="H79" s="58">
        <f t="shared" si="1"/>
        <v>740845.49553516263</v>
      </c>
    </row>
    <row r="80" spans="1:8" x14ac:dyDescent="0.25">
      <c r="A80" s="37" t="s">
        <v>12</v>
      </c>
      <c r="B80" s="21"/>
      <c r="C80" s="21"/>
      <c r="D80" s="21"/>
      <c r="E80" s="58">
        <v>974144.68654376164</v>
      </c>
      <c r="F80" s="57" t="s">
        <v>49</v>
      </c>
      <c r="G80" s="58"/>
      <c r="H80" s="58">
        <f t="shared" si="1"/>
        <v>974144.68654376164</v>
      </c>
    </row>
    <row r="81" spans="1:8" x14ac:dyDescent="0.25">
      <c r="A81" s="37" t="s">
        <v>14</v>
      </c>
      <c r="B81" s="21"/>
      <c r="C81" s="21"/>
      <c r="D81" s="21"/>
      <c r="E81" s="58">
        <v>1387720.7523928713</v>
      </c>
      <c r="F81" s="57" t="s">
        <v>49</v>
      </c>
      <c r="G81" s="58"/>
      <c r="H81" s="58">
        <f t="shared" si="1"/>
        <v>1387720.7523928713</v>
      </c>
    </row>
    <row r="82" spans="1:8" x14ac:dyDescent="0.25">
      <c r="A82" s="37" t="s">
        <v>13</v>
      </c>
      <c r="B82" s="21"/>
      <c r="C82" s="21"/>
      <c r="D82" s="21"/>
      <c r="E82" s="58">
        <v>1387930.7613683627</v>
      </c>
      <c r="F82" s="57" t="s">
        <v>49</v>
      </c>
      <c r="G82" s="58"/>
      <c r="H82" s="58">
        <f t="shared" si="1"/>
        <v>1387930.7613683627</v>
      </c>
    </row>
    <row r="83" spans="1:8" x14ac:dyDescent="0.25">
      <c r="A83" s="37"/>
      <c r="B83" s="21"/>
      <c r="C83" s="21"/>
      <c r="D83" s="21"/>
      <c r="E83" s="54"/>
      <c r="F83" s="47"/>
      <c r="G83" s="54"/>
      <c r="H83" s="54"/>
    </row>
    <row r="84" spans="1:8" x14ac:dyDescent="0.25">
      <c r="A84" s="31" t="s">
        <v>50</v>
      </c>
      <c r="B84" s="50"/>
      <c r="C84" s="50"/>
      <c r="D84" s="50"/>
      <c r="E84" s="51">
        <f>SUM(E85:E96)</f>
        <v>4249862.0232711583</v>
      </c>
      <c r="F84" s="59"/>
      <c r="G84" s="51"/>
      <c r="H84" s="51">
        <f t="shared" si="1"/>
        <v>4249862.0232711583</v>
      </c>
    </row>
    <row r="85" spans="1:8" x14ac:dyDescent="0.25">
      <c r="A85" s="37" t="s">
        <v>8</v>
      </c>
      <c r="B85" s="19"/>
      <c r="C85" s="19"/>
      <c r="D85" s="19"/>
      <c r="E85" s="42">
        <v>94928.571390909114</v>
      </c>
      <c r="F85" s="44" t="s">
        <v>51</v>
      </c>
      <c r="G85" s="42"/>
      <c r="H85" s="42">
        <f t="shared" si="1"/>
        <v>94928.571390909114</v>
      </c>
    </row>
    <row r="86" spans="1:8" x14ac:dyDescent="0.25">
      <c r="A86" s="48" t="s">
        <v>5</v>
      </c>
      <c r="B86" s="19"/>
      <c r="C86" s="19"/>
      <c r="D86" s="19"/>
      <c r="E86" s="42">
        <v>182657.14278181863</v>
      </c>
      <c r="F86" s="44" t="s">
        <v>51</v>
      </c>
      <c r="G86" s="42"/>
      <c r="H86" s="42">
        <f t="shared" si="1"/>
        <v>182657.14278181863</v>
      </c>
    </row>
    <row r="87" spans="1:8" x14ac:dyDescent="0.25">
      <c r="A87" s="37" t="s">
        <v>7</v>
      </c>
      <c r="B87" s="19"/>
      <c r="C87" s="19"/>
      <c r="D87" s="19"/>
      <c r="E87" s="42">
        <v>403928.57139090932</v>
      </c>
      <c r="F87" s="44" t="s">
        <v>51</v>
      </c>
      <c r="G87" s="42"/>
      <c r="H87" s="42">
        <f t="shared" si="1"/>
        <v>403928.57139090932</v>
      </c>
    </row>
    <row r="88" spans="1:8" x14ac:dyDescent="0.25">
      <c r="A88" s="37" t="s">
        <v>9</v>
      </c>
      <c r="B88" s="19"/>
      <c r="C88" s="19"/>
      <c r="D88" s="19"/>
      <c r="E88" s="56">
        <v>504499.99973636417</v>
      </c>
      <c r="F88" s="44" t="s">
        <v>52</v>
      </c>
      <c r="G88" s="56"/>
      <c r="H88" s="56">
        <f t="shared" si="1"/>
        <v>504499.99973636417</v>
      </c>
    </row>
    <row r="89" spans="1:8" x14ac:dyDescent="0.25">
      <c r="A89" s="37" t="s">
        <v>4</v>
      </c>
      <c r="B89" s="19"/>
      <c r="C89" s="19"/>
      <c r="D89" s="19"/>
      <c r="E89" s="56">
        <v>361374.35124999023</v>
      </c>
      <c r="F89" s="44" t="s">
        <v>51</v>
      </c>
      <c r="G89" s="56"/>
      <c r="H89" s="56">
        <f t="shared" si="1"/>
        <v>361374.35124999023</v>
      </c>
    </row>
    <row r="90" spans="1:8" x14ac:dyDescent="0.25">
      <c r="A90" s="37" t="s">
        <v>15</v>
      </c>
      <c r="B90" s="53"/>
      <c r="C90" s="53"/>
      <c r="D90" s="53"/>
      <c r="E90" s="58">
        <v>183987.49917272691</v>
      </c>
      <c r="F90" s="44" t="s">
        <v>51</v>
      </c>
      <c r="G90" s="58"/>
      <c r="H90" s="58">
        <f t="shared" si="1"/>
        <v>183987.49917272691</v>
      </c>
    </row>
    <row r="91" spans="1:8" x14ac:dyDescent="0.25">
      <c r="A91" s="37" t="s">
        <v>12</v>
      </c>
      <c r="B91" s="53"/>
      <c r="C91" s="53"/>
      <c r="D91" s="53"/>
      <c r="E91" s="58">
        <v>1079837.2016727268</v>
      </c>
      <c r="F91" s="44" t="s">
        <v>53</v>
      </c>
      <c r="G91" s="58"/>
      <c r="H91" s="58">
        <f t="shared" si="1"/>
        <v>1079837.2016727268</v>
      </c>
    </row>
    <row r="92" spans="1:8" x14ac:dyDescent="0.25">
      <c r="A92" s="37" t="s">
        <v>14</v>
      </c>
      <c r="B92" s="53"/>
      <c r="C92" s="53"/>
      <c r="D92" s="53"/>
      <c r="E92" s="58">
        <v>427974.99834545481</v>
      </c>
      <c r="F92" s="44" t="s">
        <v>54</v>
      </c>
      <c r="G92" s="58"/>
      <c r="H92" s="58">
        <f t="shared" si="1"/>
        <v>427974.99834545481</v>
      </c>
    </row>
    <row r="93" spans="1:8" x14ac:dyDescent="0.25">
      <c r="A93" s="37" t="s">
        <v>13</v>
      </c>
      <c r="B93" s="140"/>
      <c r="C93" s="140"/>
      <c r="D93" s="53"/>
      <c r="E93" s="58">
        <v>190388.09417272691</v>
      </c>
      <c r="F93" s="44" t="s">
        <v>51</v>
      </c>
      <c r="G93" s="58"/>
      <c r="H93" s="58">
        <f t="shared" si="1"/>
        <v>190388.09417272691</v>
      </c>
    </row>
    <row r="94" spans="1:8" x14ac:dyDescent="0.25">
      <c r="A94" s="37" t="s">
        <v>11</v>
      </c>
      <c r="B94" s="53"/>
      <c r="C94" s="53"/>
      <c r="D94" s="53"/>
      <c r="E94" s="58">
        <v>64529.463890909108</v>
      </c>
      <c r="F94" s="44" t="s">
        <v>51</v>
      </c>
      <c r="G94" s="58"/>
      <c r="H94" s="58">
        <f t="shared" si="1"/>
        <v>64529.463890909108</v>
      </c>
    </row>
    <row r="95" spans="1:8" x14ac:dyDescent="0.25">
      <c r="A95" s="37" t="s">
        <v>16</v>
      </c>
      <c r="B95" s="53"/>
      <c r="C95" s="53"/>
      <c r="D95" s="53"/>
      <c r="E95" s="58">
        <v>183987</v>
      </c>
      <c r="F95" s="60"/>
      <c r="G95" s="58"/>
      <c r="H95" s="58">
        <f t="shared" si="1"/>
        <v>183987</v>
      </c>
    </row>
    <row r="96" spans="1:8" x14ac:dyDescent="0.25">
      <c r="A96" s="16" t="s">
        <v>55</v>
      </c>
      <c r="B96" s="5">
        <v>20</v>
      </c>
      <c r="C96" s="5">
        <v>55</v>
      </c>
      <c r="D96" s="5" t="s">
        <v>20</v>
      </c>
      <c r="E96" s="61">
        <v>571769.1294666219</v>
      </c>
      <c r="F96" s="36"/>
      <c r="G96" s="61"/>
      <c r="H96" s="61">
        <f t="shared" si="1"/>
        <v>571769.1294666219</v>
      </c>
    </row>
    <row r="97" spans="1:8" x14ac:dyDescent="0.25">
      <c r="A97" s="37" t="s">
        <v>4</v>
      </c>
      <c r="B97" s="19"/>
      <c r="C97" s="19"/>
      <c r="D97" s="19"/>
      <c r="E97" s="90">
        <v>571769.1294666219</v>
      </c>
      <c r="F97" s="40"/>
      <c r="G97" s="90"/>
      <c r="H97" s="90">
        <f t="shared" si="1"/>
        <v>571769.1294666219</v>
      </c>
    </row>
    <row r="98" spans="1:8" x14ac:dyDescent="0.25">
      <c r="A98" s="37"/>
      <c r="B98" s="19"/>
      <c r="C98" s="19"/>
      <c r="D98" s="19"/>
      <c r="E98" s="90"/>
      <c r="F98" s="40"/>
      <c r="G98" s="90"/>
      <c r="H98" s="90"/>
    </row>
    <row r="99" spans="1:8" x14ac:dyDescent="0.25">
      <c r="A99" s="28" t="s">
        <v>6</v>
      </c>
      <c r="B99" s="63">
        <v>20</v>
      </c>
      <c r="C99" s="63">
        <v>600</v>
      </c>
      <c r="D99" s="63"/>
      <c r="E99" s="51">
        <v>300000</v>
      </c>
      <c r="F99" s="36"/>
      <c r="G99" s="51"/>
      <c r="H99" s="51">
        <f t="shared" si="1"/>
        <v>300000</v>
      </c>
    </row>
    <row r="100" spans="1:8" x14ac:dyDescent="0.25">
      <c r="A100" s="37" t="s">
        <v>16</v>
      </c>
      <c r="B100" s="63"/>
      <c r="C100" s="63"/>
      <c r="D100" s="63"/>
      <c r="E100" s="58">
        <v>300000</v>
      </c>
      <c r="F100" s="57"/>
      <c r="G100" s="58"/>
      <c r="H100" s="58">
        <f t="shared" si="1"/>
        <v>300000</v>
      </c>
    </row>
    <row r="101" spans="1:8" x14ac:dyDescent="0.25">
      <c r="A101" s="37"/>
      <c r="B101" s="63"/>
      <c r="C101" s="63"/>
      <c r="D101" s="63"/>
      <c r="E101" s="54"/>
      <c r="F101" s="57"/>
      <c r="G101" s="54"/>
      <c r="H101" s="54"/>
    </row>
    <row r="102" spans="1:8" x14ac:dyDescent="0.25">
      <c r="A102" s="28" t="s">
        <v>0</v>
      </c>
      <c r="B102" s="63"/>
      <c r="C102" s="63"/>
      <c r="D102" s="63"/>
      <c r="E102" s="51">
        <v>2000000</v>
      </c>
      <c r="F102" s="57"/>
      <c r="G102" s="51">
        <v>1000000</v>
      </c>
      <c r="H102" s="51">
        <f t="shared" si="1"/>
        <v>3000000</v>
      </c>
    </row>
    <row r="103" spans="1:8" x14ac:dyDescent="0.25">
      <c r="A103" s="64" t="s">
        <v>56</v>
      </c>
      <c r="B103" s="65">
        <v>20</v>
      </c>
      <c r="C103" s="65">
        <v>15</v>
      </c>
      <c r="D103" s="65" t="s">
        <v>19</v>
      </c>
      <c r="E103" s="58">
        <v>2000000</v>
      </c>
      <c r="F103" s="6" t="s">
        <v>57</v>
      </c>
      <c r="G103" s="58"/>
      <c r="H103" s="58">
        <f t="shared" si="1"/>
        <v>2000000</v>
      </c>
    </row>
    <row r="104" spans="1:8" x14ac:dyDescent="0.25">
      <c r="A104" s="64" t="s">
        <v>86</v>
      </c>
      <c r="B104" s="119">
        <v>20</v>
      </c>
      <c r="C104" s="119">
        <v>15</v>
      </c>
      <c r="D104" s="119" t="s">
        <v>87</v>
      </c>
      <c r="E104" s="58"/>
      <c r="F104" s="6"/>
      <c r="G104" s="58">
        <v>1000000</v>
      </c>
      <c r="H104" s="58">
        <f t="shared" si="1"/>
        <v>1000000</v>
      </c>
    </row>
    <row r="105" spans="1:8" x14ac:dyDescent="0.25">
      <c r="A105" s="49"/>
      <c r="B105" s="9"/>
      <c r="C105" s="9"/>
      <c r="D105" s="9"/>
      <c r="E105" s="46"/>
      <c r="F105" s="40"/>
      <c r="G105" s="46"/>
      <c r="H105" s="46"/>
    </row>
    <row r="106" spans="1:8" ht="18" customHeight="1" x14ac:dyDescent="0.25">
      <c r="A106" s="66" t="s">
        <v>58</v>
      </c>
      <c r="B106" s="67">
        <v>32</v>
      </c>
      <c r="C106" s="67">
        <v>45</v>
      </c>
      <c r="D106" s="9"/>
      <c r="E106" s="68">
        <v>6830546.9999000002</v>
      </c>
      <c r="F106" s="69" t="s">
        <v>59</v>
      </c>
      <c r="G106" s="68"/>
      <c r="H106" s="68">
        <f t="shared" si="1"/>
        <v>6830546.9999000002</v>
      </c>
    </row>
    <row r="107" spans="1:8" x14ac:dyDescent="0.25">
      <c r="A107" s="70" t="s">
        <v>60</v>
      </c>
      <c r="B107" s="67"/>
      <c r="C107" s="67"/>
      <c r="D107" s="9"/>
      <c r="E107" s="46"/>
      <c r="F107" s="40"/>
      <c r="G107" s="46"/>
      <c r="H107" s="46"/>
    </row>
    <row r="108" spans="1:8" x14ac:dyDescent="0.25">
      <c r="A108" s="91" t="s">
        <v>7</v>
      </c>
      <c r="B108" s="67"/>
      <c r="C108" s="67"/>
      <c r="D108" s="9"/>
      <c r="E108" s="39">
        <v>44118</v>
      </c>
      <c r="F108" s="40"/>
      <c r="G108" s="39"/>
      <c r="H108" s="39">
        <f t="shared" si="1"/>
        <v>44118</v>
      </c>
    </row>
    <row r="109" spans="1:8" x14ac:dyDescent="0.25">
      <c r="A109" s="37" t="s">
        <v>12</v>
      </c>
      <c r="B109" s="67"/>
      <c r="C109" s="67"/>
      <c r="D109" s="9"/>
      <c r="E109" s="39">
        <v>678642.89998999995</v>
      </c>
      <c r="F109" s="40"/>
      <c r="G109" s="39"/>
      <c r="H109" s="39">
        <f t="shared" si="1"/>
        <v>678642.89998999995</v>
      </c>
    </row>
    <row r="110" spans="1:8" x14ac:dyDescent="0.25">
      <c r="A110" s="37" t="s">
        <v>14</v>
      </c>
      <c r="B110" s="67"/>
      <c r="C110" s="67"/>
      <c r="D110" s="9"/>
      <c r="E110" s="39">
        <v>3936128.8199419999</v>
      </c>
      <c r="F110" s="40"/>
      <c r="G110" s="39"/>
      <c r="H110" s="39">
        <f t="shared" si="1"/>
        <v>3936128.8199419999</v>
      </c>
    </row>
    <row r="111" spans="1:8" x14ac:dyDescent="0.25">
      <c r="A111" s="37" t="s">
        <v>13</v>
      </c>
      <c r="B111" s="67"/>
      <c r="C111" s="67"/>
      <c r="D111" s="9"/>
      <c r="E111" s="39">
        <v>1017964.349985</v>
      </c>
      <c r="F111" s="40"/>
      <c r="G111" s="39"/>
      <c r="H111" s="39">
        <f t="shared" si="1"/>
        <v>1017964.349985</v>
      </c>
    </row>
    <row r="112" spans="1:8" x14ac:dyDescent="0.25">
      <c r="A112" s="37" t="s">
        <v>11</v>
      </c>
      <c r="B112" s="67"/>
      <c r="C112" s="67"/>
      <c r="D112" s="9"/>
      <c r="E112" s="39">
        <v>339321.44999499997</v>
      </c>
      <c r="F112" s="40"/>
      <c r="G112" s="39"/>
      <c r="H112" s="39">
        <f t="shared" si="1"/>
        <v>339321.44999499997</v>
      </c>
    </row>
    <row r="113" spans="1:8" x14ac:dyDescent="0.25">
      <c r="A113" s="37" t="s">
        <v>15</v>
      </c>
      <c r="B113" s="67"/>
      <c r="C113" s="67"/>
      <c r="D113" s="9"/>
      <c r="E113" s="39">
        <v>407185.739994</v>
      </c>
      <c r="F113" s="40"/>
      <c r="G113" s="39"/>
      <c r="H113" s="39">
        <f t="shared" si="1"/>
        <v>407185.739994</v>
      </c>
    </row>
    <row r="114" spans="1:8" x14ac:dyDescent="0.25">
      <c r="A114" s="37" t="s">
        <v>16</v>
      </c>
      <c r="B114" s="67"/>
      <c r="C114" s="67"/>
      <c r="D114" s="9"/>
      <c r="E114" s="39">
        <v>407185.739994</v>
      </c>
      <c r="F114" s="40"/>
      <c r="G114" s="39"/>
      <c r="H114" s="39">
        <f t="shared" si="1"/>
        <v>407185.739994</v>
      </c>
    </row>
    <row r="115" spans="1:8" x14ac:dyDescent="0.25">
      <c r="A115" s="37"/>
      <c r="B115" s="67"/>
      <c r="C115" s="67"/>
      <c r="D115" s="9"/>
      <c r="E115" s="39"/>
      <c r="F115" s="40"/>
      <c r="G115" s="39"/>
      <c r="H115" s="39"/>
    </row>
    <row r="116" spans="1:8" x14ac:dyDescent="0.25">
      <c r="A116" s="66" t="s">
        <v>32</v>
      </c>
      <c r="B116" s="141"/>
      <c r="C116" s="141"/>
      <c r="D116" s="141"/>
      <c r="E116" s="92">
        <v>20786159</v>
      </c>
      <c r="F116" s="71"/>
      <c r="G116" s="92"/>
      <c r="H116" s="92">
        <f t="shared" si="1"/>
        <v>20786159</v>
      </c>
    </row>
    <row r="117" spans="1:8" ht="15" hidden="1" customHeight="1" x14ac:dyDescent="0.25">
      <c r="A117" s="66"/>
      <c r="B117" s="141"/>
      <c r="C117" s="141"/>
      <c r="D117" s="141"/>
      <c r="E117" s="92"/>
      <c r="F117" s="72"/>
      <c r="G117" s="92"/>
      <c r="H117" s="92">
        <f t="shared" si="1"/>
        <v>0</v>
      </c>
    </row>
    <row r="118" spans="1:8" ht="15" hidden="1" customHeight="1" x14ac:dyDescent="0.25">
      <c r="A118" s="66"/>
      <c r="B118" s="141"/>
      <c r="C118" s="141"/>
      <c r="D118" s="141"/>
      <c r="E118" s="92"/>
      <c r="F118" s="72"/>
      <c r="G118" s="92"/>
      <c r="H118" s="92">
        <f t="shared" si="1"/>
        <v>0</v>
      </c>
    </row>
    <row r="119" spans="1:8" ht="15" hidden="1" customHeight="1" x14ac:dyDescent="0.25">
      <c r="A119" s="66"/>
      <c r="B119" s="141"/>
      <c r="C119" s="141"/>
      <c r="D119" s="141"/>
      <c r="E119" s="92"/>
      <c r="F119" s="72"/>
      <c r="G119" s="92"/>
      <c r="H119" s="92">
        <f t="shared" si="1"/>
        <v>0</v>
      </c>
    </row>
    <row r="120" spans="1:8" ht="15" hidden="1" customHeight="1" x14ac:dyDescent="0.25">
      <c r="A120" s="66"/>
      <c r="B120" s="141"/>
      <c r="C120" s="141"/>
      <c r="D120" s="141"/>
      <c r="E120" s="92"/>
      <c r="F120" s="72"/>
      <c r="G120" s="92"/>
      <c r="H120" s="92">
        <f t="shared" si="1"/>
        <v>0</v>
      </c>
    </row>
    <row r="121" spans="1:8" x14ac:dyDescent="0.25">
      <c r="A121" s="16" t="s">
        <v>47</v>
      </c>
      <c r="B121" s="5">
        <v>40</v>
      </c>
      <c r="C121" s="5">
        <v>50</v>
      </c>
      <c r="D121" s="9"/>
      <c r="E121" s="35">
        <v>5084471</v>
      </c>
      <c r="F121" s="40" t="s">
        <v>61</v>
      </c>
      <c r="G121" s="35"/>
      <c r="H121" s="35">
        <f t="shared" si="1"/>
        <v>5084471</v>
      </c>
    </row>
    <row r="122" spans="1:8" x14ac:dyDescent="0.25">
      <c r="A122" s="37" t="s">
        <v>8</v>
      </c>
      <c r="B122" s="19"/>
      <c r="C122" s="19"/>
      <c r="D122" s="9"/>
      <c r="E122" s="39">
        <v>170900.782010867</v>
      </c>
      <c r="F122" s="73"/>
      <c r="G122" s="39"/>
      <c r="H122" s="39">
        <f t="shared" si="1"/>
        <v>170900.782010867</v>
      </c>
    </row>
    <row r="123" spans="1:8" ht="15.75" customHeight="1" x14ac:dyDescent="0.25">
      <c r="A123" s="37" t="s">
        <v>7</v>
      </c>
      <c r="B123" s="19"/>
      <c r="C123" s="19"/>
      <c r="D123" s="9"/>
      <c r="E123" s="39">
        <v>1023180.7318108669</v>
      </c>
      <c r="F123" s="40" t="s">
        <v>62</v>
      </c>
      <c r="G123" s="39"/>
      <c r="H123" s="39">
        <f t="shared" si="1"/>
        <v>1023180.7318108669</v>
      </c>
    </row>
    <row r="124" spans="1:8" x14ac:dyDescent="0.25">
      <c r="A124" s="37" t="s">
        <v>15</v>
      </c>
      <c r="B124" s="19"/>
      <c r="C124" s="19"/>
      <c r="D124" s="9"/>
      <c r="E124" s="39">
        <v>700028.54997000005</v>
      </c>
      <c r="F124" s="40" t="s">
        <v>63</v>
      </c>
      <c r="G124" s="39"/>
      <c r="H124" s="39">
        <f t="shared" si="1"/>
        <v>700028.54997000005</v>
      </c>
    </row>
    <row r="125" spans="1:8" x14ac:dyDescent="0.25">
      <c r="A125" s="37" t="s">
        <v>12</v>
      </c>
      <c r="B125" s="19"/>
      <c r="C125" s="19"/>
      <c r="D125" s="9"/>
      <c r="E125" s="39">
        <v>489952.12497500004</v>
      </c>
      <c r="F125" s="40"/>
      <c r="G125" s="39"/>
      <c r="H125" s="39">
        <f t="shared" si="1"/>
        <v>489952.12497500004</v>
      </c>
    </row>
    <row r="126" spans="1:8" x14ac:dyDescent="0.25">
      <c r="A126" s="37" t="s">
        <v>14</v>
      </c>
      <c r="B126" s="19"/>
      <c r="C126" s="19"/>
      <c r="D126" s="9"/>
      <c r="E126" s="39">
        <v>1191881.2819508701</v>
      </c>
      <c r="F126" s="40"/>
      <c r="G126" s="39"/>
      <c r="H126" s="39">
        <f t="shared" si="1"/>
        <v>1191881.2819508701</v>
      </c>
    </row>
    <row r="127" spans="1:8" x14ac:dyDescent="0.25">
      <c r="A127" s="37" t="s">
        <v>13</v>
      </c>
      <c r="B127" s="19"/>
      <c r="C127" s="19"/>
      <c r="D127" s="9"/>
      <c r="E127" s="39">
        <v>694643.39996000007</v>
      </c>
      <c r="F127" s="40"/>
      <c r="G127" s="39"/>
      <c r="H127" s="39">
        <f t="shared" si="1"/>
        <v>694643.39996000007</v>
      </c>
    </row>
    <row r="128" spans="1:8" x14ac:dyDescent="0.25">
      <c r="A128" s="37" t="s">
        <v>11</v>
      </c>
      <c r="B128" s="19"/>
      <c r="C128" s="19"/>
      <c r="D128" s="9"/>
      <c r="E128" s="39">
        <v>292901.27498500003</v>
      </c>
      <c r="F128" s="40"/>
      <c r="G128" s="39"/>
      <c r="H128" s="39">
        <f t="shared" si="1"/>
        <v>292901.27498500003</v>
      </c>
    </row>
    <row r="129" spans="1:8" x14ac:dyDescent="0.25">
      <c r="A129" s="37" t="s">
        <v>16</v>
      </c>
      <c r="B129" s="19"/>
      <c r="C129" s="19"/>
      <c r="D129" s="9"/>
      <c r="E129" s="39">
        <v>520982.54996999999</v>
      </c>
      <c r="F129" s="40"/>
      <c r="G129" s="39"/>
      <c r="H129" s="39">
        <f t="shared" si="1"/>
        <v>520982.54996999999</v>
      </c>
    </row>
    <row r="130" spans="1:8" x14ac:dyDescent="0.25">
      <c r="A130" s="16" t="s">
        <v>50</v>
      </c>
      <c r="B130" s="5">
        <v>40</v>
      </c>
      <c r="C130" s="5">
        <v>55</v>
      </c>
      <c r="D130" s="9"/>
      <c r="E130" s="35">
        <v>6646611.1794255925</v>
      </c>
      <c r="F130" s="36"/>
      <c r="G130" s="35"/>
      <c r="H130" s="35">
        <f t="shared" si="1"/>
        <v>6646611.1794255925</v>
      </c>
    </row>
    <row r="131" spans="1:8" x14ac:dyDescent="0.25">
      <c r="A131" s="37" t="s">
        <v>8</v>
      </c>
      <c r="B131" s="5"/>
      <c r="C131" s="5"/>
      <c r="D131" s="9"/>
      <c r="E131" s="39">
        <v>243614.78581533363</v>
      </c>
      <c r="F131" s="73"/>
      <c r="G131" s="39"/>
      <c r="H131" s="39">
        <f t="shared" si="1"/>
        <v>243614.78581533363</v>
      </c>
    </row>
    <row r="132" spans="1:8" x14ac:dyDescent="0.25">
      <c r="A132" s="37" t="s">
        <v>7</v>
      </c>
      <c r="B132" s="5"/>
      <c r="C132" s="5"/>
      <c r="D132" s="9"/>
      <c r="E132" s="39">
        <v>1480074.0777949216</v>
      </c>
      <c r="F132" s="40"/>
      <c r="G132" s="39"/>
      <c r="H132" s="39">
        <f t="shared" si="1"/>
        <v>1480074.0777949216</v>
      </c>
    </row>
    <row r="133" spans="1:8" x14ac:dyDescent="0.25">
      <c r="A133" s="37" t="s">
        <v>15</v>
      </c>
      <c r="B133" s="5"/>
      <c r="C133" s="5"/>
      <c r="D133" s="9"/>
      <c r="E133" s="39">
        <v>705818.39796999993</v>
      </c>
      <c r="F133" s="40" t="s">
        <v>63</v>
      </c>
      <c r="G133" s="39"/>
      <c r="H133" s="39">
        <f t="shared" si="1"/>
        <v>705818.39796999993</v>
      </c>
    </row>
    <row r="134" spans="1:8" x14ac:dyDescent="0.25">
      <c r="A134" s="37" t="s">
        <v>12</v>
      </c>
      <c r="B134" s="5"/>
      <c r="C134" s="5"/>
      <c r="D134" s="9"/>
      <c r="E134" s="39">
        <v>2023238.6649750001</v>
      </c>
      <c r="F134" s="40"/>
      <c r="G134" s="39"/>
      <c r="H134" s="39">
        <f t="shared" si="1"/>
        <v>2023238.6649750001</v>
      </c>
    </row>
    <row r="135" spans="1:8" x14ac:dyDescent="0.25">
      <c r="A135" s="37" t="s">
        <v>14</v>
      </c>
      <c r="B135" s="5"/>
      <c r="C135" s="5"/>
      <c r="D135" s="9"/>
      <c r="E135" s="39">
        <v>1568423.7919553367</v>
      </c>
      <c r="F135" s="40"/>
      <c r="G135" s="39"/>
      <c r="H135" s="39">
        <f t="shared" si="1"/>
        <v>1568423.7919553367</v>
      </c>
    </row>
    <row r="136" spans="1:8" x14ac:dyDescent="0.25">
      <c r="A136" s="37" t="s">
        <v>13</v>
      </c>
      <c r="B136" s="5"/>
      <c r="C136" s="5"/>
      <c r="D136" s="9"/>
      <c r="E136" s="39">
        <v>271101.86395999993</v>
      </c>
      <c r="F136" s="40"/>
      <c r="G136" s="39"/>
      <c r="H136" s="39">
        <f t="shared" ref="H136:H184" si="2">SUM(E136:G136)</f>
        <v>271101.86395999993</v>
      </c>
    </row>
    <row r="137" spans="1:8" x14ac:dyDescent="0.25">
      <c r="A137" s="37" t="s">
        <v>11</v>
      </c>
      <c r="B137" s="5"/>
      <c r="C137" s="5"/>
      <c r="D137" s="9"/>
      <c r="E137" s="39">
        <v>151013.19898500002</v>
      </c>
      <c r="F137" s="40"/>
      <c r="G137" s="39"/>
      <c r="H137" s="39">
        <f t="shared" si="2"/>
        <v>151013.19898500002</v>
      </c>
    </row>
    <row r="138" spans="1:8" x14ac:dyDescent="0.25">
      <c r="A138" s="37" t="s">
        <v>16</v>
      </c>
      <c r="B138" s="5"/>
      <c r="C138" s="5"/>
      <c r="D138" s="9"/>
      <c r="E138" s="39">
        <v>203326.39796999999</v>
      </c>
      <c r="F138" s="40"/>
      <c r="G138" s="39"/>
      <c r="H138" s="39">
        <f t="shared" si="2"/>
        <v>203326.39796999999</v>
      </c>
    </row>
    <row r="139" spans="1:8" x14ac:dyDescent="0.25">
      <c r="A139" s="62" t="s">
        <v>56</v>
      </c>
      <c r="B139" s="74">
        <v>40</v>
      </c>
      <c r="C139" s="74">
        <v>15</v>
      </c>
      <c r="D139" s="77" t="s">
        <v>19</v>
      </c>
      <c r="E139" s="35">
        <v>9055076.9798000008</v>
      </c>
      <c r="F139" s="75"/>
      <c r="G139" s="35"/>
      <c r="H139" s="35">
        <f t="shared" si="2"/>
        <v>9055076.9798000008</v>
      </c>
    </row>
    <row r="140" spans="1:8" x14ac:dyDescent="0.25">
      <c r="A140" s="62"/>
      <c r="B140" s="74"/>
      <c r="C140" s="74"/>
      <c r="D140" s="77"/>
      <c r="E140" s="78"/>
      <c r="F140" s="75"/>
      <c r="G140" s="78"/>
      <c r="H140" s="78"/>
    </row>
    <row r="141" spans="1:8" ht="15.75" x14ac:dyDescent="0.25">
      <c r="A141" s="79" t="s">
        <v>64</v>
      </c>
      <c r="B141" s="74"/>
      <c r="C141" s="74"/>
      <c r="D141" s="77"/>
      <c r="E141" s="80">
        <v>25474999.999699995</v>
      </c>
      <c r="F141" s="81"/>
      <c r="G141" s="80"/>
      <c r="H141" s="80">
        <f t="shared" si="2"/>
        <v>25474999.999699995</v>
      </c>
    </row>
    <row r="142" spans="1:8" ht="25.5" x14ac:dyDescent="0.25">
      <c r="A142" s="62" t="s">
        <v>60</v>
      </c>
      <c r="B142" s="74">
        <v>41</v>
      </c>
      <c r="C142" s="74">
        <v>45</v>
      </c>
      <c r="D142" s="77"/>
      <c r="E142" s="35">
        <v>16084999.9999</v>
      </c>
      <c r="F142" s="36" t="s">
        <v>59</v>
      </c>
      <c r="G142" s="35"/>
      <c r="H142" s="35">
        <f t="shared" si="2"/>
        <v>16084999.9999</v>
      </c>
    </row>
    <row r="143" spans="1:8" x14ac:dyDescent="0.25">
      <c r="A143" s="76" t="s">
        <v>7</v>
      </c>
      <c r="B143" s="74"/>
      <c r="C143" s="74"/>
      <c r="D143" s="77"/>
      <c r="E143" s="39">
        <v>250000</v>
      </c>
      <c r="F143" s="36"/>
      <c r="G143" s="39"/>
      <c r="H143" s="39">
        <f t="shared" si="2"/>
        <v>250000</v>
      </c>
    </row>
    <row r="144" spans="1:8" x14ac:dyDescent="0.25">
      <c r="A144" s="76" t="s">
        <v>12</v>
      </c>
      <c r="B144" s="74"/>
      <c r="C144" s="74"/>
      <c r="D144" s="77"/>
      <c r="E144" s="39">
        <v>1583499.9999899999</v>
      </c>
      <c r="F144" s="55"/>
      <c r="G144" s="39"/>
      <c r="H144" s="39">
        <f t="shared" si="2"/>
        <v>1583499.9999899999</v>
      </c>
    </row>
    <row r="145" spans="1:8" x14ac:dyDescent="0.25">
      <c r="A145" s="76" t="s">
        <v>14</v>
      </c>
      <c r="B145" s="74"/>
      <c r="C145" s="74"/>
      <c r="D145" s="77"/>
      <c r="E145" s="39">
        <v>9184299.9999419991</v>
      </c>
      <c r="F145" s="55"/>
      <c r="G145" s="39"/>
      <c r="H145" s="39">
        <f t="shared" si="2"/>
        <v>9184299.9999419991</v>
      </c>
    </row>
    <row r="146" spans="1:8" x14ac:dyDescent="0.25">
      <c r="A146" s="76" t="s">
        <v>13</v>
      </c>
      <c r="B146" s="74"/>
      <c r="C146" s="74"/>
      <c r="D146" s="77"/>
      <c r="E146" s="39">
        <v>2375249.9999850001</v>
      </c>
      <c r="F146" s="55"/>
      <c r="G146" s="39"/>
      <c r="H146" s="39">
        <f t="shared" si="2"/>
        <v>2375249.9999850001</v>
      </c>
    </row>
    <row r="147" spans="1:8" x14ac:dyDescent="0.25">
      <c r="A147" s="76" t="s">
        <v>11</v>
      </c>
      <c r="B147" s="74"/>
      <c r="C147" s="74"/>
      <c r="D147" s="77"/>
      <c r="E147" s="39">
        <v>791749.99999499996</v>
      </c>
      <c r="F147" s="55"/>
      <c r="G147" s="39"/>
      <c r="H147" s="39">
        <f t="shared" si="2"/>
        <v>791749.99999499996</v>
      </c>
    </row>
    <row r="148" spans="1:8" x14ac:dyDescent="0.25">
      <c r="A148" s="76" t="s">
        <v>15</v>
      </c>
      <c r="B148" s="74"/>
      <c r="C148" s="74"/>
      <c r="D148" s="77"/>
      <c r="E148" s="39">
        <v>950099.99999399995</v>
      </c>
      <c r="F148" s="55"/>
      <c r="G148" s="39"/>
      <c r="H148" s="39">
        <f t="shared" si="2"/>
        <v>950099.99999399995</v>
      </c>
    </row>
    <row r="149" spans="1:8" x14ac:dyDescent="0.25">
      <c r="A149" s="76" t="s">
        <v>16</v>
      </c>
      <c r="B149" s="74"/>
      <c r="C149" s="74"/>
      <c r="D149" s="77"/>
      <c r="E149" s="39">
        <v>950099.99999399995</v>
      </c>
      <c r="F149" s="55"/>
      <c r="G149" s="39"/>
      <c r="H149" s="39">
        <f t="shared" si="2"/>
        <v>950099.99999399995</v>
      </c>
    </row>
    <row r="150" spans="1:8" x14ac:dyDescent="0.25">
      <c r="A150" s="62" t="s">
        <v>65</v>
      </c>
      <c r="B150" s="137"/>
      <c r="C150" s="137"/>
      <c r="D150" s="17"/>
      <c r="E150" s="35">
        <v>9389999.9997999985</v>
      </c>
      <c r="F150" s="36"/>
      <c r="G150" s="35"/>
      <c r="H150" s="35">
        <f t="shared" si="2"/>
        <v>9389999.9997999985</v>
      </c>
    </row>
    <row r="151" spans="1:8" x14ac:dyDescent="0.25">
      <c r="A151" s="76" t="s">
        <v>16</v>
      </c>
      <c r="B151" s="74">
        <v>41</v>
      </c>
      <c r="C151" s="74">
        <v>45</v>
      </c>
      <c r="D151" s="77" t="s">
        <v>24</v>
      </c>
      <c r="E151" s="39">
        <v>4999999.9998999983</v>
      </c>
      <c r="F151" s="55"/>
      <c r="G151" s="39"/>
      <c r="H151" s="39">
        <f t="shared" si="2"/>
        <v>4999999.9998999983</v>
      </c>
    </row>
    <row r="152" spans="1:8" x14ac:dyDescent="0.25">
      <c r="A152" s="76" t="s">
        <v>16</v>
      </c>
      <c r="B152" s="74">
        <v>41</v>
      </c>
      <c r="C152" s="74">
        <v>45</v>
      </c>
      <c r="D152" s="77" t="s">
        <v>22</v>
      </c>
      <c r="E152" s="39">
        <v>4389999.9999000002</v>
      </c>
      <c r="F152" s="36" t="s">
        <v>66</v>
      </c>
      <c r="G152" s="39"/>
      <c r="H152" s="39">
        <f t="shared" si="2"/>
        <v>4389999.9999000002</v>
      </c>
    </row>
    <row r="153" spans="1:8" x14ac:dyDescent="0.25">
      <c r="A153" s="49"/>
      <c r="B153" s="5"/>
      <c r="C153" s="5"/>
      <c r="D153" s="9"/>
      <c r="E153" s="46"/>
      <c r="F153" s="40"/>
      <c r="G153" s="46"/>
      <c r="H153" s="46"/>
    </row>
    <row r="154" spans="1:8" ht="15.75" x14ac:dyDescent="0.25">
      <c r="A154" s="82" t="s">
        <v>2</v>
      </c>
      <c r="B154" s="83"/>
      <c r="C154" s="83"/>
      <c r="D154" s="7"/>
      <c r="E154" s="84">
        <v>6188554.7371847043</v>
      </c>
      <c r="F154" s="85"/>
      <c r="G154" s="84"/>
      <c r="H154" s="84">
        <f t="shared" si="2"/>
        <v>6188554.7371847043</v>
      </c>
    </row>
    <row r="155" spans="1:8" x14ac:dyDescent="0.25">
      <c r="A155" s="3"/>
      <c r="B155" s="5"/>
      <c r="C155" s="5"/>
      <c r="D155" s="83"/>
      <c r="E155" s="42"/>
      <c r="F155" s="44"/>
      <c r="G155" s="42"/>
      <c r="H155" s="42"/>
    </row>
    <row r="157" spans="1:8" x14ac:dyDescent="0.25">
      <c r="A157" s="3"/>
      <c r="B157" s="5"/>
      <c r="C157" s="5"/>
      <c r="D157" s="19"/>
      <c r="E157" s="58"/>
      <c r="F157" s="57"/>
      <c r="G157" s="58"/>
      <c r="H157" s="58"/>
    </row>
    <row r="158" spans="1:8" x14ac:dyDescent="0.25">
      <c r="A158" s="3"/>
      <c r="B158" s="5"/>
      <c r="C158" s="5"/>
      <c r="D158" s="19"/>
      <c r="E158" s="58"/>
      <c r="F158" s="57"/>
      <c r="G158" s="58"/>
      <c r="H158" s="58"/>
    </row>
    <row r="159" spans="1:8" ht="17.25" x14ac:dyDescent="0.3">
      <c r="A159" s="104" t="s">
        <v>74</v>
      </c>
      <c r="B159" s="105"/>
      <c r="C159" s="105"/>
      <c r="D159" s="106"/>
      <c r="E159" s="107">
        <v>949831.00517999998</v>
      </c>
      <c r="F159" s="57"/>
      <c r="G159" s="107"/>
      <c r="H159" s="107">
        <f t="shared" si="2"/>
        <v>949831.00517999998</v>
      </c>
    </row>
    <row r="160" spans="1:8" x14ac:dyDescent="0.25">
      <c r="A160" s="108" t="s">
        <v>28</v>
      </c>
      <c r="B160" s="105"/>
      <c r="C160" s="105"/>
      <c r="D160" s="106"/>
      <c r="E160" s="109">
        <v>74162.525880001485</v>
      </c>
      <c r="F160" s="86"/>
      <c r="G160" s="109"/>
      <c r="H160" s="109">
        <f t="shared" si="2"/>
        <v>74162.525880001485</v>
      </c>
    </row>
    <row r="161" spans="1:8" x14ac:dyDescent="0.25">
      <c r="A161" s="108"/>
      <c r="B161" s="105"/>
      <c r="C161" s="105"/>
      <c r="D161" s="106"/>
      <c r="E161" s="109"/>
      <c r="F161" s="40"/>
      <c r="G161" s="109"/>
      <c r="H161" s="109"/>
    </row>
    <row r="162" spans="1:8" ht="17.25" x14ac:dyDescent="0.3">
      <c r="A162" s="104" t="s">
        <v>75</v>
      </c>
      <c r="B162" s="105"/>
      <c r="C162" s="105"/>
      <c r="D162" s="106"/>
      <c r="E162" s="107">
        <v>949831.00517999998</v>
      </c>
      <c r="G162" s="107"/>
      <c r="H162" s="107">
        <f t="shared" si="2"/>
        <v>949831.00517999998</v>
      </c>
    </row>
    <row r="163" spans="1:8" ht="15.75" x14ac:dyDescent="0.25">
      <c r="A163" s="110" t="s">
        <v>76</v>
      </c>
      <c r="B163" s="105"/>
      <c r="C163" s="105"/>
      <c r="D163" s="106"/>
      <c r="E163" s="111">
        <v>931036</v>
      </c>
      <c r="G163" s="111"/>
      <c r="H163" s="111">
        <f t="shared" si="2"/>
        <v>931036</v>
      </c>
    </row>
    <row r="164" spans="1:8" ht="15.75" x14ac:dyDescent="0.25">
      <c r="A164" s="112" t="s">
        <v>77</v>
      </c>
      <c r="B164" s="105"/>
      <c r="C164" s="105"/>
      <c r="D164" s="106"/>
      <c r="E164" s="113">
        <v>18795.005179999978</v>
      </c>
      <c r="G164" s="113"/>
      <c r="H164" s="113">
        <f t="shared" si="2"/>
        <v>18795.005179999978</v>
      </c>
    </row>
    <row r="165" spans="1:8" x14ac:dyDescent="0.25">
      <c r="A165" s="106"/>
      <c r="B165" s="105"/>
      <c r="C165" s="105"/>
      <c r="D165" s="106"/>
      <c r="E165" s="106"/>
      <c r="G165" s="106"/>
      <c r="H165" s="106"/>
    </row>
    <row r="166" spans="1:8" x14ac:dyDescent="0.25">
      <c r="A166" s="114" t="s">
        <v>78</v>
      </c>
      <c r="B166" s="115"/>
      <c r="C166" s="115"/>
      <c r="D166" s="116"/>
      <c r="E166" s="117">
        <v>856873</v>
      </c>
      <c r="G166" s="117"/>
      <c r="H166" s="117">
        <f t="shared" si="2"/>
        <v>856873</v>
      </c>
    </row>
    <row r="167" spans="1:8" x14ac:dyDescent="0.25">
      <c r="A167" s="106"/>
      <c r="B167" s="105"/>
      <c r="C167" s="105"/>
      <c r="D167" s="106"/>
      <c r="E167" s="106"/>
      <c r="G167" s="106"/>
      <c r="H167" s="106"/>
    </row>
    <row r="168" spans="1:8" x14ac:dyDescent="0.25">
      <c r="A168" s="114" t="s">
        <v>79</v>
      </c>
      <c r="B168" s="115"/>
      <c r="C168" s="115"/>
      <c r="D168" s="116"/>
      <c r="E168" s="117">
        <v>74163</v>
      </c>
      <c r="G168" s="117"/>
      <c r="H168" s="117">
        <f t="shared" si="2"/>
        <v>74163</v>
      </c>
    </row>
    <row r="169" spans="1:8" x14ac:dyDescent="0.25">
      <c r="A169" s="106"/>
      <c r="B169" s="105"/>
      <c r="C169" s="105"/>
      <c r="D169" s="106"/>
      <c r="E169" s="106"/>
      <c r="G169" s="106"/>
      <c r="H169" s="106"/>
    </row>
    <row r="170" spans="1:8" x14ac:dyDescent="0.25">
      <c r="A170" s="114" t="s">
        <v>2</v>
      </c>
      <c r="B170" s="105">
        <v>10</v>
      </c>
      <c r="C170" s="105">
        <v>601</v>
      </c>
      <c r="D170" s="118"/>
      <c r="E170" s="117">
        <v>18795.005179999978</v>
      </c>
      <c r="G170" s="117"/>
      <c r="H170" s="117">
        <f t="shared" si="2"/>
        <v>18795.005179999978</v>
      </c>
    </row>
    <row r="173" spans="1:8" ht="17.25" x14ac:dyDescent="0.3">
      <c r="A173" s="104" t="s">
        <v>80</v>
      </c>
      <c r="B173" s="119"/>
      <c r="C173" s="119"/>
      <c r="D173" s="120"/>
      <c r="E173" s="107">
        <v>773089</v>
      </c>
      <c r="G173" s="107"/>
      <c r="H173" s="107">
        <f t="shared" si="2"/>
        <v>773089</v>
      </c>
    </row>
    <row r="174" spans="1:8" x14ac:dyDescent="0.25">
      <c r="A174" s="108" t="s">
        <v>28</v>
      </c>
      <c r="B174" s="119"/>
      <c r="C174" s="119"/>
      <c r="D174" s="120"/>
      <c r="E174" s="121">
        <v>667600</v>
      </c>
      <c r="G174" s="121"/>
      <c r="H174" s="121">
        <f t="shared" si="2"/>
        <v>667600</v>
      </c>
    </row>
    <row r="175" spans="1:8" x14ac:dyDescent="0.25">
      <c r="A175" s="108"/>
      <c r="B175" s="119"/>
      <c r="C175" s="119"/>
      <c r="D175" s="120"/>
      <c r="E175" s="121"/>
      <c r="G175" s="121"/>
      <c r="H175" s="121"/>
    </row>
    <row r="176" spans="1:8" ht="17.25" x14ac:dyDescent="0.3">
      <c r="A176" s="104" t="s">
        <v>75</v>
      </c>
      <c r="B176" s="119"/>
      <c r="C176" s="119"/>
      <c r="D176" s="120"/>
      <c r="E176" s="107">
        <v>773089</v>
      </c>
      <c r="G176" s="107"/>
      <c r="H176" s="107">
        <f t="shared" si="2"/>
        <v>773089</v>
      </c>
    </row>
    <row r="177" spans="1:8" ht="15.75" x14ac:dyDescent="0.25">
      <c r="A177" s="127" t="s">
        <v>81</v>
      </c>
      <c r="B177" s="128"/>
      <c r="C177" s="128"/>
      <c r="D177" s="129"/>
      <c r="E177" s="130">
        <v>667600</v>
      </c>
      <c r="G177" s="130"/>
      <c r="H177" s="130">
        <f t="shared" si="2"/>
        <v>667600</v>
      </c>
    </row>
    <row r="178" spans="1:8" ht="15.75" x14ac:dyDescent="0.25">
      <c r="A178" s="131" t="s">
        <v>2</v>
      </c>
      <c r="B178" s="132"/>
      <c r="C178" s="132"/>
      <c r="D178" s="133"/>
      <c r="E178" s="134">
        <v>105489</v>
      </c>
      <c r="G178" s="134"/>
      <c r="H178" s="134">
        <f t="shared" si="2"/>
        <v>105489</v>
      </c>
    </row>
    <row r="179" spans="1:8" ht="15.75" x14ac:dyDescent="0.25">
      <c r="A179" s="112"/>
      <c r="B179" s="119"/>
      <c r="C179" s="119"/>
      <c r="D179" s="120"/>
      <c r="E179" s="120"/>
      <c r="G179" s="120"/>
      <c r="H179" s="120"/>
    </row>
    <row r="180" spans="1:8" x14ac:dyDescent="0.25">
      <c r="A180" s="124" t="s">
        <v>82</v>
      </c>
      <c r="B180" s="119">
        <v>20</v>
      </c>
      <c r="C180" s="119">
        <v>50</v>
      </c>
      <c r="D180" s="123"/>
      <c r="E180" s="125">
        <v>244300</v>
      </c>
      <c r="G180" s="125"/>
      <c r="H180" s="125">
        <f t="shared" si="2"/>
        <v>244300</v>
      </c>
    </row>
    <row r="181" spans="1:8" x14ac:dyDescent="0.25">
      <c r="A181" s="120"/>
      <c r="B181" s="119"/>
      <c r="C181" s="119"/>
      <c r="D181" s="120"/>
      <c r="E181" s="120"/>
      <c r="G181" s="120"/>
      <c r="H181" s="120"/>
    </row>
    <row r="182" spans="1:8" x14ac:dyDescent="0.25">
      <c r="A182" s="124" t="s">
        <v>83</v>
      </c>
      <c r="B182" s="122"/>
      <c r="C182" s="122"/>
      <c r="D182" s="123"/>
      <c r="E182" s="125">
        <v>423300</v>
      </c>
      <c r="G182" s="125"/>
      <c r="H182" s="125">
        <f t="shared" si="2"/>
        <v>423300</v>
      </c>
    </row>
    <row r="183" spans="1:8" x14ac:dyDescent="0.25">
      <c r="A183" s="120"/>
      <c r="B183" s="119"/>
      <c r="C183" s="119"/>
      <c r="D183" s="120"/>
      <c r="E183" s="120"/>
      <c r="G183" s="120"/>
      <c r="H183" s="120"/>
    </row>
    <row r="184" spans="1:8" x14ac:dyDescent="0.25">
      <c r="A184" s="124" t="s">
        <v>2</v>
      </c>
      <c r="B184" s="119"/>
      <c r="C184" s="119"/>
      <c r="D184" s="126"/>
      <c r="E184" s="125">
        <v>105489</v>
      </c>
      <c r="G184" s="125"/>
      <c r="H184" s="125">
        <f t="shared" si="2"/>
        <v>105489</v>
      </c>
    </row>
    <row r="187" spans="1:8" x14ac:dyDescent="0.25">
      <c r="A187" s="102" t="s">
        <v>73</v>
      </c>
      <c r="B187" s="5"/>
      <c r="C187" s="5"/>
      <c r="D187" s="5"/>
      <c r="E187" s="42"/>
      <c r="F187" s="44"/>
    </row>
  </sheetData>
  <mergeCells count="16">
    <mergeCell ref="G5:G6"/>
    <mergeCell ref="H5:H6"/>
    <mergeCell ref="B150:C150"/>
    <mergeCell ref="E5:E6"/>
    <mergeCell ref="B70:C70"/>
    <mergeCell ref="B93:C93"/>
    <mergeCell ref="B116:B120"/>
    <mergeCell ref="C116:C120"/>
    <mergeCell ref="D5:D6"/>
    <mergeCell ref="D116:D120"/>
    <mergeCell ref="F5:F6"/>
    <mergeCell ref="B16:C16"/>
    <mergeCell ref="B17:C17"/>
    <mergeCell ref="A5:A6"/>
    <mergeCell ref="B5:B6"/>
    <mergeCell ref="C5:C6"/>
  </mergeCells>
  <pageMargins left="0.7" right="0.7" top="0.75" bottom="0.75" header="0.3" footer="0.3"/>
  <ignoredErrors>
    <ignoredError sqref="E8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Teemad xmlns="548510c3-10e4-40d2-9e57-4ea0b9082f62" xsi:nil="true"/>
    <lcf76f155ced4ddcb4097134ff3c332f xmlns="548510c3-10e4-40d2-9e57-4ea0b9082f62">
      <Terms xmlns="http://schemas.microsoft.com/office/infopath/2007/PartnerControls"/>
    </lcf76f155ced4ddcb4097134ff3c332f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88f980c058c503ba9ff3500404adbf1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4032d46a31a3ff8174a0511ca22155f0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5D243-B974-4DEC-BCEE-91A5FB1EA880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2.xml><?xml version="1.0" encoding="utf-8"?>
<ds:datastoreItem xmlns:ds="http://schemas.openxmlformats.org/officeDocument/2006/customXml" ds:itemID="{9687B2A4-55D5-449B-9C11-F5222CE15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DC64F-52C1-4762-9191-2A0357D024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Riina Senipalu - JUSTDIGI</cp:lastModifiedBy>
  <cp:revision/>
  <dcterms:created xsi:type="dcterms:W3CDTF">2025-12-12T07:02:53Z</dcterms:created>
  <dcterms:modified xsi:type="dcterms:W3CDTF">2026-02-16T15:21:59Z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2025-12-12T14:24:03Z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f910a43f-e847-48ce-8b8f-6e7bebdfad10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0x010100FF1A86EA2495854796F0D23C3EC2220B</vt:lpwstr>
  </property>
  <property fmtid="{D5CDD505-2E9C-101B-9397-08002B2CF9AE}" pid="11" name="MediaServiceImageTags">
    <vt:lpwstr/>
  </property>
</Properties>
</file>